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Wertungsliste &quot;Großer Gast&quot;" sheetId="1" r:id="rId1"/>
  </sheets>
  <definedNames>
    <definedName name="_xlnm.Print_Area" localSheetId="0">'Wertungsliste "Großer Gast"'!$A$1:$AD$38</definedName>
  </definedNames>
  <calcPr fullCalcOnLoad="1"/>
</workbook>
</file>

<file path=xl/sharedStrings.xml><?xml version="1.0" encoding="utf-8"?>
<sst xmlns="http://schemas.openxmlformats.org/spreadsheetml/2006/main" count="46" uniqueCount="24">
  <si>
    <t>Datum:</t>
  </si>
  <si>
    <t>Name</t>
  </si>
  <si>
    <t>Schuß</t>
  </si>
  <si>
    <t>Gesamt</t>
  </si>
  <si>
    <t xml:space="preserve"> </t>
  </si>
  <si>
    <t>1.</t>
  </si>
  <si>
    <t>2.</t>
  </si>
  <si>
    <t>3.</t>
  </si>
  <si>
    <t>4.</t>
  </si>
  <si>
    <t>Name:</t>
  </si>
  <si>
    <t>Ringe:</t>
  </si>
  <si>
    <t>Vorname</t>
  </si>
  <si>
    <t>Nr.</t>
  </si>
  <si>
    <t>Gast - Mannschaft:</t>
  </si>
  <si>
    <t>W.</t>
  </si>
  <si>
    <t>Gesamt - Ergebnis:</t>
  </si>
  <si>
    <t>Gastgebende Mannschaft:</t>
  </si>
  <si>
    <t>Beste Einzelschützen:</t>
  </si>
  <si>
    <t xml:space="preserve">         Schiess - Liste</t>
  </si>
  <si>
    <t>Heim - Mannschaft:</t>
  </si>
  <si>
    <t>_______________________________</t>
  </si>
  <si>
    <t xml:space="preserve">              Luftgewehr</t>
  </si>
  <si>
    <t xml:space="preserve">   Freundschaftskreis </t>
  </si>
  <si>
    <t>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</si>
</sst>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22"/>
      <color indexed="17"/>
      <name val="Arial"/>
      <family val="2"/>
    </font>
    <font>
      <b/>
      <i/>
      <sz val="22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color indexed="12"/>
      <name val="Hand Of Sean"/>
      <family val="0"/>
    </font>
    <font>
      <b/>
      <sz val="10"/>
      <name val="Hand Of Se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Schoolbook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36" fillId="14" borderId="1" applyNumberFormat="0" applyAlignment="0" applyProtection="0"/>
    <xf numFmtId="0" fontId="3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2" applyNumberFormat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17" borderId="9" applyNumberFormat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14" borderId="30" xfId="0" applyNumberFormat="1" applyFont="1" applyFill="1" applyBorder="1" applyAlignment="1">
      <alignment horizontal="center" vertical="center"/>
    </xf>
    <xf numFmtId="1" fontId="3" fillId="14" borderId="2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" fontId="3" fillId="14" borderId="33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4" fontId="20" fillId="0" borderId="0" xfId="0" applyNumberFormat="1" applyFont="1" applyBorder="1" applyAlignment="1">
      <alignment horizontal="left" vertical="center"/>
    </xf>
    <xf numFmtId="0" fontId="3" fillId="7" borderId="3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/>
    </xf>
    <xf numFmtId="0" fontId="3" fillId="7" borderId="1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left" vertical="center"/>
      <protection locked="0"/>
    </xf>
    <xf numFmtId="1" fontId="3" fillId="7" borderId="22" xfId="0" applyNumberFormat="1" applyFont="1" applyFill="1" applyBorder="1" applyAlignment="1" applyProtection="1">
      <alignment horizontal="center" vertical="center"/>
      <protection locked="0"/>
    </xf>
    <xf numFmtId="1" fontId="3" fillId="7" borderId="10" xfId="0" applyNumberFormat="1" applyFont="1" applyFill="1" applyBorder="1" applyAlignment="1" applyProtection="1">
      <alignment horizontal="center" vertical="center"/>
      <protection locked="0"/>
    </xf>
    <xf numFmtId="1" fontId="3" fillId="7" borderId="23" xfId="0" applyNumberFormat="1" applyFont="1" applyFill="1" applyBorder="1" applyAlignment="1" applyProtection="1">
      <alignment horizontal="center" vertical="center"/>
      <protection locked="0"/>
    </xf>
    <xf numFmtId="1" fontId="3" fillId="7" borderId="37" xfId="0" applyNumberFormat="1" applyFont="1" applyFill="1" applyBorder="1" applyAlignment="1">
      <alignment horizontal="center" vertical="center"/>
    </xf>
    <xf numFmtId="0" fontId="3" fillId="7" borderId="1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 applyProtection="1">
      <alignment horizontal="left" vertical="center"/>
      <protection locked="0"/>
    </xf>
    <xf numFmtId="1" fontId="3" fillId="7" borderId="24" xfId="0" applyNumberFormat="1" applyFont="1" applyFill="1" applyBorder="1" applyAlignment="1" applyProtection="1">
      <alignment horizontal="center" vertical="center"/>
      <protection locked="0"/>
    </xf>
    <xf numFmtId="1" fontId="3" fillId="7" borderId="25" xfId="0" applyNumberFormat="1" applyFont="1" applyFill="1" applyBorder="1" applyAlignment="1" applyProtection="1">
      <alignment horizontal="center" vertical="center"/>
      <protection locked="0"/>
    </xf>
    <xf numFmtId="1" fontId="3" fillId="7" borderId="38" xfId="0" applyNumberFormat="1" applyFont="1" applyFill="1" applyBorder="1" applyAlignment="1" applyProtection="1">
      <alignment horizontal="center" vertical="center"/>
      <protection locked="0"/>
    </xf>
    <xf numFmtId="1" fontId="3" fillId="7" borderId="14" xfId="0" applyNumberFormat="1" applyFont="1" applyFill="1" applyBorder="1" applyAlignment="1" applyProtection="1">
      <alignment horizontal="center" vertical="center"/>
      <protection locked="0"/>
    </xf>
    <xf numFmtId="1" fontId="3" fillId="7" borderId="0" xfId="0" applyNumberFormat="1" applyFont="1" applyFill="1" applyBorder="1" applyAlignment="1">
      <alignment horizontal="center" vertical="center"/>
    </xf>
    <xf numFmtId="0" fontId="3" fillId="7" borderId="39" xfId="0" applyFont="1" applyFill="1" applyBorder="1" applyAlignment="1" applyProtection="1">
      <alignment horizontal="left" vertical="center"/>
      <protection locked="0"/>
    </xf>
    <xf numFmtId="0" fontId="0" fillId="8" borderId="0" xfId="0" applyFill="1" applyAlignment="1">
      <alignment vertical="center"/>
    </xf>
    <xf numFmtId="0" fontId="3" fillId="15" borderId="36" xfId="0" applyFont="1" applyFill="1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15" borderId="40" xfId="0" applyFill="1" applyBorder="1" applyAlignment="1">
      <alignment vertical="center"/>
    </xf>
    <xf numFmtId="0" fontId="0" fillId="15" borderId="28" xfId="0" applyFill="1" applyBorder="1" applyAlignment="1">
      <alignment vertical="center"/>
    </xf>
    <xf numFmtId="0" fontId="0" fillId="15" borderId="41" xfId="0" applyFill="1" applyBorder="1" applyAlignment="1">
      <alignment vertical="center"/>
    </xf>
    <xf numFmtId="0" fontId="14" fillId="15" borderId="42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0" fontId="0" fillId="15" borderId="34" xfId="0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15" borderId="43" xfId="0" applyFont="1" applyFill="1" applyBorder="1" applyAlignment="1">
      <alignment vertical="center"/>
    </xf>
    <xf numFmtId="1" fontId="3" fillId="14" borderId="44" xfId="0" applyNumberFormat="1" applyFont="1" applyFill="1" applyBorder="1" applyAlignment="1">
      <alignment horizontal="center" vertical="center"/>
    </xf>
    <xf numFmtId="1" fontId="3" fillId="14" borderId="37" xfId="0" applyNumberFormat="1" applyFont="1" applyFill="1" applyBorder="1" applyAlignment="1">
      <alignment horizontal="center" vertical="center"/>
    </xf>
    <xf numFmtId="1" fontId="3" fillId="14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" fontId="3" fillId="14" borderId="45" xfId="0" applyNumberFormat="1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" fontId="3" fillId="14" borderId="4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1" fontId="3" fillId="0" borderId="40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>
      <alignment horizontal="left" vertical="center"/>
    </xf>
    <xf numFmtId="1" fontId="3" fillId="7" borderId="33" xfId="0" applyNumberFormat="1" applyFont="1" applyFill="1" applyBorder="1" applyAlignment="1">
      <alignment horizontal="center" vertical="center"/>
    </xf>
    <xf numFmtId="1" fontId="3" fillId="7" borderId="34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" fontId="3" fillId="0" borderId="33" xfId="0" applyNumberFormat="1" applyFont="1" applyFill="1" applyBorder="1" applyAlignment="1">
      <alignment horizontal="center" vertical="center"/>
    </xf>
    <xf numFmtId="0" fontId="3" fillId="7" borderId="52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left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53" xfId="0" applyFont="1" applyFill="1" applyBorder="1" applyAlignment="1" applyProtection="1">
      <alignment horizontal="center" vertical="center"/>
      <protection locked="0"/>
    </xf>
    <xf numFmtId="0" fontId="3" fillId="7" borderId="31" xfId="0" applyFont="1" applyFill="1" applyBorder="1" applyAlignment="1" applyProtection="1">
      <alignment horizontal="center" vertical="center"/>
      <protection locked="0"/>
    </xf>
    <xf numFmtId="0" fontId="3" fillId="7" borderId="54" xfId="0" applyFont="1" applyFill="1" applyBorder="1" applyAlignment="1" applyProtection="1">
      <alignment horizontal="center" vertical="center"/>
      <protection locked="0"/>
    </xf>
    <xf numFmtId="1" fontId="3" fillId="7" borderId="55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  <protection locked="0"/>
    </xf>
    <xf numFmtId="0" fontId="3" fillId="7" borderId="20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0" fillId="15" borderId="39" xfId="0" applyFill="1" applyBorder="1" applyAlignment="1">
      <alignment vertical="center"/>
    </xf>
    <xf numFmtId="0" fontId="4" fillId="15" borderId="19" xfId="0" applyFont="1" applyFill="1" applyBorder="1" applyAlignment="1">
      <alignment vertical="center"/>
    </xf>
    <xf numFmtId="0" fontId="3" fillId="15" borderId="56" xfId="0" applyFont="1" applyFill="1" applyBorder="1" applyAlignment="1">
      <alignment horizontal="left" vertical="center"/>
    </xf>
    <xf numFmtId="0" fontId="10" fillId="15" borderId="38" xfId="0" applyFont="1" applyFill="1" applyBorder="1" applyAlignment="1">
      <alignment vertical="center"/>
    </xf>
    <xf numFmtId="0" fontId="3" fillId="15" borderId="57" xfId="0" applyFont="1" applyFill="1" applyBorder="1" applyAlignment="1">
      <alignment horizontal="center" vertical="center"/>
    </xf>
    <xf numFmtId="0" fontId="3" fillId="15" borderId="43" xfId="0" applyFont="1" applyFill="1" applyBorder="1" applyAlignment="1">
      <alignment vertical="center"/>
    </xf>
    <xf numFmtId="0" fontId="3" fillId="15" borderId="28" xfId="0" applyFont="1" applyFill="1" applyBorder="1" applyAlignment="1">
      <alignment vertical="center"/>
    </xf>
    <xf numFmtId="1" fontId="3" fillId="15" borderId="41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vertical="center"/>
    </xf>
    <xf numFmtId="0" fontId="3" fillId="15" borderId="40" xfId="0" applyFont="1" applyFill="1" applyBorder="1" applyAlignment="1">
      <alignment vertical="center"/>
    </xf>
    <xf numFmtId="0" fontId="4" fillId="15" borderId="4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1" fontId="24" fillId="0" borderId="0" xfId="0" applyNumberFormat="1" applyFont="1" applyBorder="1" applyAlignment="1">
      <alignment horizontal="center" vertical="center"/>
    </xf>
    <xf numFmtId="1" fontId="25" fillId="0" borderId="4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58" xfId="0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15" borderId="59" xfId="0" applyFill="1" applyBorder="1" applyAlignment="1">
      <alignment vertical="center"/>
    </xf>
    <xf numFmtId="0" fontId="0" fillId="15" borderId="19" xfId="0" applyFill="1" applyBorder="1" applyAlignment="1">
      <alignment/>
    </xf>
    <xf numFmtId="0" fontId="0" fillId="15" borderId="51" xfId="0" applyFill="1" applyBorder="1" applyAlignment="1">
      <alignment/>
    </xf>
    <xf numFmtId="0" fontId="3" fillId="15" borderId="56" xfId="0" applyFont="1" applyFill="1" applyBorder="1" applyAlignment="1">
      <alignment vertical="center"/>
    </xf>
    <xf numFmtId="0" fontId="15" fillId="15" borderId="38" xfId="0" applyFont="1" applyFill="1" applyBorder="1" applyAlignment="1">
      <alignment/>
    </xf>
    <xf numFmtId="0" fontId="0" fillId="15" borderId="39" xfId="0" applyFill="1" applyBorder="1" applyAlignment="1">
      <alignment/>
    </xf>
    <xf numFmtId="0" fontId="16" fillId="0" borderId="0" xfId="0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0" fillId="15" borderId="61" xfId="0" applyFill="1" applyBorder="1" applyAlignment="1">
      <alignment vertical="center"/>
    </xf>
    <xf numFmtId="0" fontId="3" fillId="15" borderId="62" xfId="0" applyFont="1" applyFill="1" applyBorder="1" applyAlignment="1">
      <alignment vertical="center"/>
    </xf>
    <xf numFmtId="0" fontId="0" fillId="15" borderId="15" xfId="0" applyFill="1" applyBorder="1" applyAlignment="1">
      <alignment vertical="center"/>
    </xf>
    <xf numFmtId="0" fontId="0" fillId="15" borderId="19" xfId="0" applyFill="1" applyBorder="1" applyAlignment="1">
      <alignment vertical="center"/>
    </xf>
    <xf numFmtId="0" fontId="3" fillId="7" borderId="35" xfId="0" applyFont="1" applyFill="1" applyBorder="1" applyAlignment="1">
      <alignment/>
    </xf>
    <xf numFmtId="0" fontId="3" fillId="7" borderId="2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41" xfId="0" applyFont="1" applyFill="1" applyBorder="1" applyAlignment="1" applyProtection="1">
      <alignment horizontal="center"/>
      <protection locked="0"/>
    </xf>
    <xf numFmtId="0" fontId="3" fillId="7" borderId="21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/>
    </xf>
    <xf numFmtId="0" fontId="3" fillId="7" borderId="36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11" xfId="0" applyNumberFormat="1" applyFont="1" applyFill="1" applyBorder="1" applyAlignment="1" applyProtection="1">
      <alignment horizontal="center" vertical="center"/>
      <protection locked="0"/>
    </xf>
    <xf numFmtId="1" fontId="3" fillId="7" borderId="64" xfId="0" applyNumberFormat="1" applyFont="1" applyFill="1" applyBorder="1" applyAlignment="1">
      <alignment horizontal="center" vertical="center"/>
    </xf>
    <xf numFmtId="1" fontId="3" fillId="7" borderId="65" xfId="0" applyNumberFormat="1" applyFont="1" applyFill="1" applyBorder="1" applyAlignment="1">
      <alignment horizontal="center" vertical="center"/>
    </xf>
    <xf numFmtId="1" fontId="3" fillId="7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>
      <alignment horizontal="center" vertical="center"/>
    </xf>
    <xf numFmtId="1" fontId="3" fillId="0" borderId="66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" fontId="3" fillId="7" borderId="36" xfId="0" applyNumberFormat="1" applyFont="1" applyFill="1" applyBorder="1" applyAlignment="1" applyProtection="1">
      <alignment horizontal="center" vertical="center"/>
      <protection locked="0"/>
    </xf>
    <xf numFmtId="1" fontId="3" fillId="7" borderId="40" xfId="0" applyNumberFormat="1" applyFont="1" applyFill="1" applyBorder="1" applyAlignment="1" applyProtection="1">
      <alignment horizontal="center" vertical="center"/>
      <protection locked="0"/>
    </xf>
    <xf numFmtId="0" fontId="3" fillId="7" borderId="48" xfId="0" applyFont="1" applyFill="1" applyBorder="1" applyAlignment="1">
      <alignment horizontal="center" vertical="center"/>
    </xf>
    <xf numFmtId="1" fontId="3" fillId="7" borderId="67" xfId="0" applyNumberFormat="1" applyFont="1" applyFill="1" applyBorder="1" applyAlignment="1" applyProtection="1">
      <alignment horizontal="center" vertical="center"/>
      <protection locked="0"/>
    </xf>
    <xf numFmtId="1" fontId="3" fillId="7" borderId="31" xfId="0" applyNumberFormat="1" applyFont="1" applyFill="1" applyBorder="1" applyAlignment="1" applyProtection="1">
      <alignment horizontal="center" vertical="center"/>
      <protection locked="0"/>
    </xf>
    <xf numFmtId="1" fontId="3" fillId="7" borderId="68" xfId="0" applyNumberFormat="1" applyFont="1" applyFill="1" applyBorder="1" applyAlignment="1" applyProtection="1">
      <alignment horizontal="center" vertical="center"/>
      <protection locked="0"/>
    </xf>
    <xf numFmtId="1" fontId="3" fillId="7" borderId="56" xfId="0" applyNumberFormat="1" applyFont="1" applyFill="1" applyBorder="1" applyAlignment="1" applyProtection="1">
      <alignment horizontal="center" vertical="center"/>
      <protection locked="0"/>
    </xf>
    <xf numFmtId="1" fontId="3" fillId="7" borderId="57" xfId="0" applyNumberFormat="1" applyFont="1" applyFill="1" applyBorder="1" applyAlignment="1" applyProtection="1">
      <alignment horizontal="center" vertical="center"/>
      <protection locked="0"/>
    </xf>
    <xf numFmtId="0" fontId="3" fillId="7" borderId="6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3" fillId="7" borderId="52" xfId="0" applyFont="1" applyFill="1" applyBorder="1" applyAlignment="1" applyProtection="1">
      <alignment horizontal="left" vertical="center"/>
      <protection locked="0"/>
    </xf>
    <xf numFmtId="1" fontId="3" fillId="7" borderId="70" xfId="0" applyNumberFormat="1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3" fillId="7" borderId="23" xfId="0" applyNumberFormat="1" applyFont="1" applyFill="1" applyBorder="1" applyAlignment="1">
      <alignment horizontal="center" vertical="center"/>
    </xf>
    <xf numFmtId="1" fontId="3" fillId="7" borderId="54" xfId="0" applyNumberFormat="1" applyFont="1" applyFill="1" applyBorder="1" applyAlignment="1">
      <alignment horizontal="center" vertical="center"/>
    </xf>
    <xf numFmtId="1" fontId="3" fillId="7" borderId="71" xfId="0" applyNumberFormat="1" applyFont="1" applyFill="1" applyBorder="1" applyAlignment="1">
      <alignment horizontal="center" vertical="center"/>
    </xf>
    <xf numFmtId="1" fontId="3" fillId="7" borderId="72" xfId="0" applyNumberFormat="1" applyFont="1" applyFill="1" applyBorder="1" applyAlignment="1">
      <alignment horizontal="center" vertical="center"/>
    </xf>
    <xf numFmtId="1" fontId="3" fillId="7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73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1" fontId="3" fillId="0" borderId="67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68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40" xfId="0" applyNumberFormat="1" applyFont="1" applyFill="1" applyBorder="1" applyAlignment="1" applyProtection="1">
      <alignment horizontal="center" vertical="center"/>
      <protection locked="0"/>
    </xf>
    <xf numFmtId="1" fontId="3" fillId="0" borderId="67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8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4" fillId="7" borderId="30" xfId="0" applyFont="1" applyFill="1" applyBorder="1" applyAlignment="1">
      <alignment horizontal="center" vertical="center"/>
    </xf>
    <xf numFmtId="0" fontId="44" fillId="7" borderId="37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1866900" y="790575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19907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67" zoomScaleNormal="75" zoomScaleSheetLayoutView="67" zoomScalePageLayoutView="0" workbookViewId="0" topLeftCell="A1">
      <selection activeCell="AM24" sqref="AM24"/>
    </sheetView>
  </sheetViews>
  <sheetFormatPr defaultColWidth="11.421875" defaultRowHeight="12.75"/>
  <cols>
    <col min="1" max="1" width="5.00390625" style="7" customWidth="1"/>
    <col min="2" max="2" width="19.8515625" style="7" customWidth="1"/>
    <col min="3" max="3" width="29.7109375" style="1" customWidth="1"/>
    <col min="4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5.281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22" ht="27" customHeight="1" thickBot="1">
      <c r="A1" s="108" t="s">
        <v>18</v>
      </c>
      <c r="B1" s="107"/>
      <c r="C1" s="107"/>
      <c r="D1" s="68" t="s">
        <v>21</v>
      </c>
      <c r="E1" s="68"/>
      <c r="F1" s="68"/>
      <c r="G1" s="69"/>
      <c r="H1" s="68"/>
      <c r="I1" s="68"/>
      <c r="J1" s="68"/>
      <c r="K1" s="68"/>
      <c r="L1" s="68"/>
      <c r="M1" s="68"/>
      <c r="N1" s="68"/>
      <c r="O1" s="70"/>
      <c r="P1" s="71"/>
      <c r="S1" s="28"/>
      <c r="T1" s="72" t="s">
        <v>22</v>
      </c>
      <c r="U1" s="73"/>
      <c r="V1" s="2"/>
    </row>
    <row r="2" spans="1:40" ht="16.5" customHeight="1" thickBot="1">
      <c r="A2" s="59" t="s">
        <v>12</v>
      </c>
      <c r="B2" s="59" t="s">
        <v>11</v>
      </c>
      <c r="C2" s="59" t="s">
        <v>1</v>
      </c>
      <c r="D2" s="29">
        <v>0</v>
      </c>
      <c r="E2" s="29">
        <v>1</v>
      </c>
      <c r="F2" s="29">
        <v>2</v>
      </c>
      <c r="G2" s="29">
        <v>3</v>
      </c>
      <c r="H2" s="29">
        <v>4</v>
      </c>
      <c r="I2" s="29">
        <v>5</v>
      </c>
      <c r="J2" s="29">
        <v>6</v>
      </c>
      <c r="K2" s="29">
        <v>7</v>
      </c>
      <c r="L2" s="29">
        <v>8</v>
      </c>
      <c r="M2" s="29">
        <v>9</v>
      </c>
      <c r="N2" s="29">
        <v>10</v>
      </c>
      <c r="O2" s="30" t="s">
        <v>2</v>
      </c>
      <c r="P2" s="31" t="s">
        <v>3</v>
      </c>
      <c r="Q2" s="27"/>
      <c r="R2" s="29" t="s">
        <v>14</v>
      </c>
      <c r="S2" s="2"/>
      <c r="T2" s="103" t="s">
        <v>0</v>
      </c>
      <c r="U2" s="208"/>
      <c r="V2" s="210"/>
      <c r="AN2" s="2"/>
    </row>
    <row r="3" spans="1:22" ht="17.25" customHeight="1" hidden="1">
      <c r="A3" s="26"/>
      <c r="B3" s="24"/>
      <c r="C3" s="26"/>
      <c r="D3" s="319"/>
      <c r="E3" s="319"/>
      <c r="F3" s="319"/>
      <c r="G3" s="319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18"/>
      <c r="T3" s="104"/>
      <c r="U3" s="105"/>
      <c r="V3" s="211"/>
    </row>
    <row r="4" spans="1:22" ht="17.25" customHeight="1" thickBot="1">
      <c r="A4" s="74">
        <v>1</v>
      </c>
      <c r="B4" s="212"/>
      <c r="C4" s="212"/>
      <c r="D4" s="213"/>
      <c r="E4" s="214"/>
      <c r="F4" s="214"/>
      <c r="G4" s="214"/>
      <c r="H4" s="215"/>
      <c r="I4" s="216"/>
      <c r="J4" s="216"/>
      <c r="K4" s="216"/>
      <c r="L4" s="216"/>
      <c r="M4" s="216"/>
      <c r="N4" s="217"/>
      <c r="O4" s="75">
        <v>15</v>
      </c>
      <c r="P4" s="218"/>
      <c r="Q4" s="219"/>
      <c r="R4" s="220"/>
      <c r="S4" s="2"/>
      <c r="T4" s="106"/>
      <c r="U4" s="209"/>
      <c r="V4" s="175"/>
    </row>
    <row r="5" spans="1:31" ht="18" customHeight="1">
      <c r="A5" s="76">
        <v>2</v>
      </c>
      <c r="B5" s="221"/>
      <c r="C5" s="221"/>
      <c r="D5" s="222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77">
        <v>15</v>
      </c>
      <c r="P5" s="225"/>
      <c r="Q5" s="226"/>
      <c r="R5" s="227"/>
      <c r="S5" s="3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19" ht="16.5" customHeight="1" hidden="1">
      <c r="A6" s="78"/>
      <c r="B6" s="78"/>
      <c r="C6" s="78"/>
      <c r="D6" s="320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  <c r="S6" s="36"/>
    </row>
    <row r="7" spans="1:31" ht="17.25" customHeight="1">
      <c r="A7" s="79">
        <v>3</v>
      </c>
      <c r="B7" s="228"/>
      <c r="C7" s="229"/>
      <c r="D7" s="230"/>
      <c r="E7" s="231"/>
      <c r="F7" s="231"/>
      <c r="G7" s="231"/>
      <c r="H7" s="231"/>
      <c r="I7" s="231"/>
      <c r="J7" s="231"/>
      <c r="K7" s="231"/>
      <c r="L7" s="231"/>
      <c r="M7" s="232"/>
      <c r="N7" s="233"/>
      <c r="O7" s="80">
        <v>15</v>
      </c>
      <c r="P7" s="231"/>
      <c r="Q7" s="234"/>
      <c r="R7" s="227"/>
      <c r="S7" s="37"/>
      <c r="T7" s="131" t="s">
        <v>16</v>
      </c>
      <c r="U7" s="119"/>
      <c r="V7" s="119"/>
      <c r="W7" s="115"/>
      <c r="X7" s="115"/>
      <c r="Y7" s="115"/>
      <c r="Z7" s="115"/>
      <c r="AA7" s="115"/>
      <c r="AB7" s="115"/>
      <c r="AC7" s="115"/>
      <c r="AD7" s="115"/>
      <c r="AE7" s="115"/>
    </row>
    <row r="8" spans="1:40" ht="18" customHeight="1">
      <c r="A8" s="81">
        <v>4</v>
      </c>
      <c r="B8" s="235"/>
      <c r="C8" s="235"/>
      <c r="D8" s="213"/>
      <c r="E8" s="214"/>
      <c r="F8" s="214"/>
      <c r="G8" s="214"/>
      <c r="H8" s="214"/>
      <c r="I8" s="214"/>
      <c r="J8" s="214"/>
      <c r="K8" s="214"/>
      <c r="L8" s="214"/>
      <c r="M8" s="214"/>
      <c r="N8" s="236"/>
      <c r="O8" s="77">
        <v>15</v>
      </c>
      <c r="P8" s="237"/>
      <c r="Q8" s="238"/>
      <c r="R8" s="79"/>
      <c r="S8" s="38"/>
      <c r="T8" s="118"/>
      <c r="U8" s="119"/>
      <c r="V8" s="120"/>
      <c r="W8" s="116"/>
      <c r="X8" s="116"/>
      <c r="Y8" s="116"/>
      <c r="Z8" s="116"/>
      <c r="AA8" s="116"/>
      <c r="AB8" s="116"/>
      <c r="AC8" s="116"/>
      <c r="AD8" s="116"/>
      <c r="AE8" s="116"/>
      <c r="AJ8" s="17"/>
      <c r="AN8" s="97"/>
    </row>
    <row r="9" spans="1:35" s="3" customFormat="1" ht="18" customHeight="1">
      <c r="A9" s="83">
        <v>5</v>
      </c>
      <c r="B9" s="83"/>
      <c r="C9" s="84"/>
      <c r="D9" s="85"/>
      <c r="E9" s="86"/>
      <c r="F9" s="86"/>
      <c r="G9" s="86"/>
      <c r="H9" s="86"/>
      <c r="I9" s="86"/>
      <c r="J9" s="86"/>
      <c r="K9" s="86"/>
      <c r="L9" s="86"/>
      <c r="M9" s="86"/>
      <c r="N9" s="87"/>
      <c r="O9" s="88">
        <v>15</v>
      </c>
      <c r="P9" s="239"/>
      <c r="Q9" s="88"/>
      <c r="R9" s="240" t="s">
        <v>4</v>
      </c>
      <c r="S9" s="39">
        <f>IF(R$9="AK",0,P9)</f>
        <v>0</v>
      </c>
      <c r="T9" s="205" t="s">
        <v>20</v>
      </c>
      <c r="U9" s="121"/>
      <c r="V9" s="122"/>
      <c r="W9" s="123">
        <f aca="true" t="shared" si="0" ref="W9:W17">IF(S9=0,0,X9)</f>
        <v>0</v>
      </c>
      <c r="X9" s="123">
        <f aca="true" t="shared" si="1" ref="X9:X17">IF(S9="","",RANK(S9,S$9:S$17))</f>
        <v>1</v>
      </c>
      <c r="Y9" s="123">
        <f>IF(W9=0,0,W9)</f>
        <v>0</v>
      </c>
      <c r="Z9" s="123">
        <f>IF(Y9=0,0,Y9)</f>
        <v>0</v>
      </c>
      <c r="AA9" s="124">
        <v>1</v>
      </c>
      <c r="AB9" s="125" t="s">
        <v>5</v>
      </c>
      <c r="AC9" s="126">
        <f>IF(Z$9=AA9,C$9,IF(Z$10=AA9,C$10,IF(Z$11=AA9,C$11,IF(Z$12=AA9,C$12,IF(Z$13=AA9,C$13,IF(Z$14=AA9,C$14,IF(Z$15=AA9,C$15,IF(Z$16=AA9,C$16,""))))))))</f>
      </c>
      <c r="AD9" s="127"/>
      <c r="AE9" s="117"/>
      <c r="AI9" s="4"/>
    </row>
    <row r="10" spans="1:33" s="3" customFormat="1" ht="18" customHeight="1" thickBot="1">
      <c r="A10" s="89">
        <v>6</v>
      </c>
      <c r="B10" s="89"/>
      <c r="C10" s="90"/>
      <c r="D10" s="91"/>
      <c r="E10" s="92"/>
      <c r="F10" s="92"/>
      <c r="G10" s="92"/>
      <c r="H10" s="92"/>
      <c r="I10" s="92"/>
      <c r="J10" s="92"/>
      <c r="K10" s="92"/>
      <c r="L10" s="92"/>
      <c r="M10" s="93"/>
      <c r="N10" s="94"/>
      <c r="O10" s="95">
        <v>15</v>
      </c>
      <c r="P10" s="241"/>
      <c r="Q10" s="242"/>
      <c r="R10" s="243"/>
      <c r="S10" s="39">
        <f>IF(R$10="AK",0,P10)</f>
        <v>0</v>
      </c>
      <c r="T10" s="128"/>
      <c r="U10" s="121"/>
      <c r="V10" s="129"/>
      <c r="W10" s="123">
        <f t="shared" si="0"/>
        <v>0</v>
      </c>
      <c r="X10" s="123">
        <f t="shared" si="1"/>
        <v>1</v>
      </c>
      <c r="Y10" s="123">
        <f>IF(W10=0,0,IF(W10=W9,W10+1,W10))</f>
        <v>0</v>
      </c>
      <c r="Z10" s="123">
        <f>IF(Y10=0,0,IF(Y10=Y9,Y10+1,Y10))</f>
        <v>0</v>
      </c>
      <c r="AA10" s="124">
        <v>2</v>
      </c>
      <c r="AB10" s="125" t="s">
        <v>6</v>
      </c>
      <c r="AC10" s="126">
        <f>IF(Z$9=AA10,C$9,IF(Z$10=AA10,C$10,IF(Z$11=AA10,C$11,IF(Z$12=AA10,C$12,IF(Z$13=AA10,C$13,IF(Z$14=AA10,C$14,IF(Z$15=AA10,C$15,IF(Z$16=AA10,C$16,""))))))))</f>
      </c>
      <c r="AD10" s="127"/>
      <c r="AE10" s="117"/>
      <c r="AG10" s="4"/>
    </row>
    <row r="11" spans="1:35" s="3" customFormat="1" ht="18" customHeight="1" thickBot="1">
      <c r="A11" s="35">
        <v>7</v>
      </c>
      <c r="B11" s="19"/>
      <c r="C11" s="19"/>
      <c r="D11" s="47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110">
        <v>15</v>
      </c>
      <c r="P11" s="245"/>
      <c r="Q11" s="246"/>
      <c r="R11" s="56"/>
      <c r="S11" s="10">
        <f>IF(R$11="AK",0,P11)</f>
        <v>0</v>
      </c>
      <c r="T11" s="130" t="s">
        <v>17</v>
      </c>
      <c r="U11" s="130"/>
      <c r="V11" s="129" t="s">
        <v>10</v>
      </c>
      <c r="W11" s="123">
        <f t="shared" si="0"/>
        <v>0</v>
      </c>
      <c r="X11" s="123">
        <f t="shared" si="1"/>
        <v>1</v>
      </c>
      <c r="Y11" s="123">
        <f>IF(W11=0,0,IF(W11=W9,W11+1,IF(W11=W10,W11+1,W11)))</f>
        <v>0</v>
      </c>
      <c r="Z11" s="123">
        <f>IF(Y11=0,0,IF(Y11=Y9,Y11+1,IF(Y11=Y10,Y11+1,Y11)))</f>
        <v>0</v>
      </c>
      <c r="AA11" s="124">
        <v>3</v>
      </c>
      <c r="AB11" s="125" t="s">
        <v>7</v>
      </c>
      <c r="AC11" s="126">
        <f>IF(Z$9=AA11,C$9,IF(Z$10=AA11,C$10,IF(Z$11=AA11,C$11,IF(Z$12=AA11,C$12,IF(Z$13=AA11,C$13,IF(Z$14=AA11,C$14,IF(Z$15=AA11,C$15,IF(Z$16=AA11,C$16,""))))))))</f>
      </c>
      <c r="AD11" s="127"/>
      <c r="AE11" s="117"/>
      <c r="AF11" s="2"/>
      <c r="AI11" s="9"/>
    </row>
    <row r="12" spans="1:31" s="3" customFormat="1" ht="18" customHeight="1">
      <c r="A12" s="13">
        <v>8</v>
      </c>
      <c r="B12" s="34"/>
      <c r="C12" s="34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111">
        <v>15</v>
      </c>
      <c r="P12" s="247"/>
      <c r="Q12" s="248"/>
      <c r="R12" s="56"/>
      <c r="S12" s="10">
        <f>IF(R$12="AK",0,P12)</f>
        <v>0</v>
      </c>
      <c r="T12" s="180" t="s">
        <v>5</v>
      </c>
      <c r="U12" s="181"/>
      <c r="V12" s="182"/>
      <c r="W12" s="123">
        <f>IF(S12=0,0,X12)</f>
        <v>0</v>
      </c>
      <c r="X12" s="123">
        <f>IF(S12="","",RANK(S12,S$9:S$17))</f>
        <v>1</v>
      </c>
      <c r="Y12" s="123">
        <f>IF(W12=0,0,IF(W12=W10,W12+1,IF(W12=W11,W12+1,W12)))</f>
        <v>0</v>
      </c>
      <c r="Z12" s="123">
        <f>IF(Y12=0,0,IF(Y12=Y10,Y12+1,IF(Y12=Y11,Y12+1,Y12)))</f>
        <v>0</v>
      </c>
      <c r="AA12" s="124">
        <v>4</v>
      </c>
      <c r="AB12" s="125" t="s">
        <v>7</v>
      </c>
      <c r="AC12" s="126">
        <f>IF(Z$9=AA12,C$9,IF(Z$10=AA12,C$10,IF(Z$11=AA12,C$11,IF(Z$12=AA12,C$12,IF(Z$13=AA12,C$13,IF(Z$14=AA12,C$14,IF(Z$15=AA12,C$15,IF(Z$16=AA12,C$16,""))))))))</f>
      </c>
      <c r="AD12" s="127"/>
      <c r="AE12" s="117"/>
    </row>
    <row r="13" spans="1:34" s="3" customFormat="1" ht="18" customHeight="1">
      <c r="A13" s="32">
        <v>9</v>
      </c>
      <c r="B13" s="33"/>
      <c r="C13" s="33"/>
      <c r="D13" s="45"/>
      <c r="E13" s="46"/>
      <c r="F13" s="46"/>
      <c r="G13" s="46"/>
      <c r="H13" s="46"/>
      <c r="I13" s="46"/>
      <c r="J13" s="46"/>
      <c r="K13" s="46"/>
      <c r="L13" s="46"/>
      <c r="M13" s="43"/>
      <c r="N13" s="244"/>
      <c r="O13" s="112">
        <v>15</v>
      </c>
      <c r="P13" s="249"/>
      <c r="Q13" s="248"/>
      <c r="R13" s="56"/>
      <c r="S13" s="10">
        <f>IF(R$13="AK",0,P13)</f>
        <v>0</v>
      </c>
      <c r="T13" s="98" t="s">
        <v>6</v>
      </c>
      <c r="U13" s="183"/>
      <c r="V13" s="184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4"/>
      <c r="AE13" s="4"/>
      <c r="AH13" s="4"/>
    </row>
    <row r="14" spans="1:41" s="3" customFormat="1" ht="18" customHeight="1">
      <c r="A14" s="13">
        <v>10</v>
      </c>
      <c r="B14" s="34"/>
      <c r="C14" s="34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111">
        <v>15</v>
      </c>
      <c r="P14" s="247"/>
      <c r="Q14" s="248"/>
      <c r="R14" s="56"/>
      <c r="S14" s="10">
        <f>IF(R$14="AK","",P14)</f>
        <v>0</v>
      </c>
      <c r="T14" s="98" t="s">
        <v>7</v>
      </c>
      <c r="U14" s="183"/>
      <c r="V14" s="185"/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O14" s="4"/>
    </row>
    <row r="15" spans="1:26" s="3" customFormat="1" ht="18" customHeight="1" thickBot="1">
      <c r="A15" s="15">
        <v>11</v>
      </c>
      <c r="B15" s="133"/>
      <c r="C15" s="34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111">
        <v>15</v>
      </c>
      <c r="P15" s="247"/>
      <c r="Q15" s="248"/>
      <c r="R15" s="56"/>
      <c r="S15" s="10">
        <f>IF(R$15="AK",0,P15)</f>
        <v>0</v>
      </c>
      <c r="T15" s="177" t="s">
        <v>8</v>
      </c>
      <c r="U15" s="178"/>
      <c r="V15" s="179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 thickBot="1">
      <c r="A16" s="13">
        <v>12</v>
      </c>
      <c r="B16" s="34"/>
      <c r="C16" s="34"/>
      <c r="D16" s="147"/>
      <c r="E16" s="43"/>
      <c r="F16" s="43"/>
      <c r="G16" s="43"/>
      <c r="H16" s="43"/>
      <c r="I16" s="43"/>
      <c r="J16" s="43"/>
      <c r="K16" s="43"/>
      <c r="L16" s="43"/>
      <c r="M16" s="43"/>
      <c r="N16" s="150"/>
      <c r="O16" s="132">
        <v>15</v>
      </c>
      <c r="P16" s="247"/>
      <c r="Q16" s="248"/>
      <c r="R16" s="56"/>
      <c r="S16" s="10">
        <f>IF(R$16="AK",0,P16)</f>
        <v>0</v>
      </c>
      <c r="T16" s="128"/>
      <c r="U16" s="117"/>
      <c r="V16" s="176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 thickBot="1">
      <c r="A17" s="144">
        <v>13</v>
      </c>
      <c r="B17" s="145"/>
      <c r="C17" s="145"/>
      <c r="D17" s="146"/>
      <c r="E17" s="148"/>
      <c r="F17" s="148"/>
      <c r="G17" s="148"/>
      <c r="H17" s="148"/>
      <c r="I17" s="148"/>
      <c r="J17" s="148"/>
      <c r="K17" s="148"/>
      <c r="L17" s="148"/>
      <c r="M17" s="148"/>
      <c r="N17" s="149"/>
      <c r="O17" s="142">
        <v>15</v>
      </c>
      <c r="P17" s="250"/>
      <c r="Q17" s="251"/>
      <c r="R17" s="57"/>
      <c r="S17" s="10">
        <f>IF(R$17="AK",0,P17)</f>
        <v>0</v>
      </c>
      <c r="T17" s="67" t="s">
        <v>15</v>
      </c>
      <c r="U17" s="186"/>
      <c r="V17" s="175"/>
      <c r="W17" s="8">
        <f t="shared" si="0"/>
        <v>0</v>
      </c>
      <c r="X17" s="8">
        <f t="shared" si="1"/>
        <v>1</v>
      </c>
    </row>
    <row r="18" spans="1:22" ht="17.25" customHeight="1" thickBot="1">
      <c r="A18" s="134"/>
      <c r="B18" s="134"/>
      <c r="C18" s="1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12">
        <v>15</v>
      </c>
      <c r="P18" s="136"/>
      <c r="Q18" s="137"/>
      <c r="R18" s="57"/>
      <c r="S18" s="11"/>
      <c r="T18" s="128"/>
      <c r="U18" s="115"/>
      <c r="V18" s="131"/>
    </row>
    <row r="19" spans="1:22" ht="18" customHeight="1" thickBot="1">
      <c r="A19" s="138" t="s">
        <v>12</v>
      </c>
      <c r="B19" s="138" t="s">
        <v>11</v>
      </c>
      <c r="C19" s="63" t="s">
        <v>9</v>
      </c>
      <c r="D19" s="139">
        <v>0</v>
      </c>
      <c r="E19" s="140">
        <v>1</v>
      </c>
      <c r="F19" s="140">
        <v>2</v>
      </c>
      <c r="G19" s="140">
        <v>3</v>
      </c>
      <c r="H19" s="140">
        <v>4</v>
      </c>
      <c r="I19" s="140">
        <v>5</v>
      </c>
      <c r="J19" s="140">
        <v>6</v>
      </c>
      <c r="K19" s="140">
        <v>7</v>
      </c>
      <c r="L19" s="140">
        <v>8</v>
      </c>
      <c r="M19" s="140">
        <v>9</v>
      </c>
      <c r="N19" s="141">
        <v>10</v>
      </c>
      <c r="O19" s="142">
        <v>15</v>
      </c>
      <c r="P19" s="151" t="s">
        <v>3</v>
      </c>
      <c r="Q19" s="143"/>
      <c r="R19" s="141" t="s">
        <v>14</v>
      </c>
      <c r="S19" s="11"/>
      <c r="T19" s="2"/>
      <c r="V19" s="115"/>
    </row>
    <row r="20" spans="1:22" ht="18.75" customHeight="1">
      <c r="A20" s="166">
        <v>14</v>
      </c>
      <c r="B20" s="165"/>
      <c r="C20" s="165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9"/>
      <c r="O20" s="170">
        <v>15</v>
      </c>
      <c r="P20" s="264"/>
      <c r="Q20" s="265"/>
      <c r="R20" s="171"/>
      <c r="S20" s="11"/>
      <c r="T20" s="60" t="s">
        <v>13</v>
      </c>
      <c r="U20" s="187"/>
      <c r="V20" s="115"/>
    </row>
    <row r="21" spans="1:22" ht="17.25" customHeight="1" thickBot="1">
      <c r="A21" s="172">
        <v>15</v>
      </c>
      <c r="B21" s="261"/>
      <c r="C21" s="261"/>
      <c r="D21" s="80"/>
      <c r="E21" s="237"/>
      <c r="F21" s="260"/>
      <c r="G21" s="260"/>
      <c r="H21" s="260"/>
      <c r="I21" s="260"/>
      <c r="J21" s="260"/>
      <c r="K21" s="260"/>
      <c r="L21" s="260"/>
      <c r="M21" s="260"/>
      <c r="N21" s="266"/>
      <c r="O21" s="173">
        <v>15</v>
      </c>
      <c r="P21" s="172"/>
      <c r="Q21" s="267"/>
      <c r="R21" s="268"/>
      <c r="S21" s="11"/>
      <c r="T21" s="21"/>
      <c r="U21" s="23"/>
      <c r="V21" s="24"/>
    </row>
    <row r="22" spans="1:31" s="3" customFormat="1" ht="18" customHeight="1" thickBot="1">
      <c r="A22" s="82">
        <v>16</v>
      </c>
      <c r="B22" s="262"/>
      <c r="C22" s="262"/>
      <c r="D22" s="77"/>
      <c r="E22" s="214"/>
      <c r="F22" s="214"/>
      <c r="G22" s="214"/>
      <c r="H22" s="214"/>
      <c r="I22" s="214"/>
      <c r="J22" s="214"/>
      <c r="K22" s="214"/>
      <c r="L22" s="214"/>
      <c r="M22" s="214"/>
      <c r="N22" s="218"/>
      <c r="O22" s="254"/>
      <c r="P22" s="269"/>
      <c r="Q22" s="268"/>
      <c r="R22" s="267"/>
      <c r="S22" s="10">
        <f>IF(R$23="AK",0,P23)</f>
        <v>0</v>
      </c>
      <c r="T22" s="188"/>
      <c r="U22" s="204"/>
      <c r="V22" s="189"/>
      <c r="W22" s="190">
        <f aca="true" t="shared" si="2" ref="W22:W30">IF(S22=0,0,X22)</f>
        <v>0</v>
      </c>
      <c r="X22" s="190">
        <f>IF(S22="","",RANK(S22,S$22:S$30))</f>
        <v>1</v>
      </c>
      <c r="Y22" s="190">
        <f>IF(W22=0,0,W22)</f>
        <v>0</v>
      </c>
      <c r="Z22" s="190">
        <f>IF(Y22=0,0,Y22)</f>
        <v>0</v>
      </c>
      <c r="AA22" s="191">
        <v>1</v>
      </c>
      <c r="AB22" s="192" t="s">
        <v>5</v>
      </c>
      <c r="AC22" s="193">
        <f>IF(Z$22=AA22,C$23,IF(Z$23=AA22,C$24,IF(Z$24=AA22,C$25,IF(Z$25=AA22,C$26,IF(Z$26=AA22,C$27,IF(Z$27=AA22,C$28,IF(Z$28=AA22,C$29,IF(Z$29=AA22,C$30,""))))))))</f>
      </c>
      <c r="AD22" s="194"/>
      <c r="AE22" s="4"/>
    </row>
    <row r="23" spans="1:30" s="3" customFormat="1" ht="18" customHeight="1" thickBot="1">
      <c r="A23" s="83">
        <v>17</v>
      </c>
      <c r="B23" s="84"/>
      <c r="C23" s="84"/>
      <c r="D23" s="252"/>
      <c r="E23" s="86"/>
      <c r="F23" s="86"/>
      <c r="G23" s="86"/>
      <c r="H23" s="86"/>
      <c r="I23" s="86"/>
      <c r="J23" s="86"/>
      <c r="K23" s="86"/>
      <c r="L23" s="86"/>
      <c r="M23" s="86"/>
      <c r="N23" s="253"/>
      <c r="O23" s="174">
        <v>15</v>
      </c>
      <c r="P23" s="270"/>
      <c r="Q23" s="271"/>
      <c r="R23" s="240"/>
      <c r="S23" s="10">
        <f>IF(R$24="AK",0,P24)</f>
        <v>0</v>
      </c>
      <c r="T23" s="5" t="s">
        <v>23</v>
      </c>
      <c r="U23" s="202"/>
      <c r="V23" s="203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6</v>
      </c>
      <c r="AC23" s="55">
        <f>IF(Z$22=AA23,C$23,IF(Z$23=AA23,C$24,IF(Z$24=AA23,C$25,IF(Z$25=AA23,C$26,IF(Z$26=AA23,C$27,IF(Z$27=AA23,C$28,IF(Z$28=AA23,C$29,IF(Z$29=AA23,C$30,""))))))))</f>
      </c>
      <c r="AD23" s="41"/>
    </row>
    <row r="24" spans="1:30" s="3" customFormat="1" ht="18" customHeight="1">
      <c r="A24" s="154">
        <v>18</v>
      </c>
      <c r="B24" s="165"/>
      <c r="C24" s="165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152">
        <v>15</v>
      </c>
      <c r="P24" s="152"/>
      <c r="Q24" s="272"/>
      <c r="R24" s="240"/>
      <c r="S24" s="10">
        <f>IF(R$25="AK",0,P25)</f>
        <v>0</v>
      </c>
      <c r="T24" s="188"/>
      <c r="U24" s="61"/>
      <c r="V24" s="25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53" t="s">
        <v>7</v>
      </c>
      <c r="AC24" s="54">
        <f>IF(Z$22=AA24,C$23,IF(Z$23=AA24,C$24,IF(Z$24=AA24,C$25,IF(Z$25=AA24,C$26,IF(Z$26=AA24,C$27,IF(Z$27=AA24,C$28,IF(Z$28=AA24,C$29,IF(Z$29=AA24,C$30,""))))))))</f>
      </c>
      <c r="AD24" s="41"/>
    </row>
    <row r="25" spans="1:30" s="3" customFormat="1" ht="18" customHeight="1" thickBot="1">
      <c r="A25" s="164">
        <v>19</v>
      </c>
      <c r="B25" s="263"/>
      <c r="C25" s="96"/>
      <c r="D25" s="258"/>
      <c r="E25" s="93"/>
      <c r="F25" s="93"/>
      <c r="G25" s="93"/>
      <c r="H25" s="93"/>
      <c r="I25" s="93"/>
      <c r="J25" s="93"/>
      <c r="K25" s="93"/>
      <c r="L25" s="93"/>
      <c r="M25" s="93"/>
      <c r="N25" s="259"/>
      <c r="O25" s="153">
        <v>15</v>
      </c>
      <c r="P25" s="273"/>
      <c r="Q25" s="274"/>
      <c r="R25" s="275"/>
      <c r="S25" s="10">
        <f>IF(R$26="AK",0,P26)</f>
        <v>0</v>
      </c>
      <c r="T25" s="4"/>
      <c r="U25" s="22"/>
      <c r="V25" s="25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8</v>
      </c>
      <c r="AC25" s="40">
        <f>IF(Z$22=AA25,C$23,IF(Z$23=AA25,C$24,IF(Z$24=AA25,C$25,IF(Z$25=AA25,C$26,IF(Z$26=AA25,C$27,IF(Z$27=AA25,C$28,IF(Z$28=AA25,C$29,IF(Z$29=AA25,C$30,""))))))))</f>
      </c>
      <c r="AD25" s="41"/>
    </row>
    <row r="26" spans="1:26" s="3" customFormat="1" ht="18" customHeight="1">
      <c r="A26" s="161">
        <v>20</v>
      </c>
      <c r="B26" s="162"/>
      <c r="C26" s="162"/>
      <c r="D26" s="284"/>
      <c r="E26" s="285"/>
      <c r="F26" s="285"/>
      <c r="G26" s="285"/>
      <c r="H26" s="285"/>
      <c r="I26" s="285"/>
      <c r="J26" s="285"/>
      <c r="K26" s="285"/>
      <c r="L26" s="285"/>
      <c r="M26" s="285"/>
      <c r="N26" s="286"/>
      <c r="O26" s="163">
        <v>15</v>
      </c>
      <c r="P26" s="163"/>
      <c r="Q26" s="300"/>
      <c r="R26" s="158"/>
      <c r="S26" s="10">
        <f>IF(R$27="AK",0,P27)</f>
        <v>0</v>
      </c>
      <c r="T26" s="4"/>
      <c r="U26" s="4"/>
      <c r="V26" s="4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>
      <c r="A27" s="155">
        <v>21</v>
      </c>
      <c r="B27" s="156"/>
      <c r="C27" s="156"/>
      <c r="D27" s="287"/>
      <c r="E27" s="288"/>
      <c r="F27" s="288"/>
      <c r="G27" s="288"/>
      <c r="H27" s="288"/>
      <c r="I27" s="288"/>
      <c r="J27" s="288"/>
      <c r="K27" s="288"/>
      <c r="L27" s="288"/>
      <c r="M27" s="288"/>
      <c r="N27" s="289"/>
      <c r="O27" s="159">
        <v>15</v>
      </c>
      <c r="P27" s="157"/>
      <c r="Q27" s="301"/>
      <c r="R27" s="158"/>
      <c r="S27" s="10">
        <f>IF(R$28="AK",0,P28)</f>
        <v>0</v>
      </c>
      <c r="T27" s="12"/>
      <c r="U27" s="12"/>
      <c r="V27" s="12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155">
        <v>22</v>
      </c>
      <c r="B28" s="156"/>
      <c r="C28" s="156"/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9"/>
      <c r="O28" s="157">
        <v>15</v>
      </c>
      <c r="P28" s="157"/>
      <c r="Q28" s="301"/>
      <c r="R28" s="158"/>
      <c r="S28" s="10">
        <f>IF(R$29="AK",0,P29)</f>
        <v>0</v>
      </c>
      <c r="T28" s="12"/>
      <c r="V28" s="20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155">
        <v>23</v>
      </c>
      <c r="B29" s="156"/>
      <c r="C29" s="156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9"/>
      <c r="O29" s="160">
        <v>15</v>
      </c>
      <c r="P29" s="157"/>
      <c r="Q29" s="301"/>
      <c r="R29" s="158"/>
      <c r="S29" s="10">
        <f>IF(R$30="AK",0,P30)</f>
        <v>0</v>
      </c>
      <c r="T29" s="5"/>
      <c r="U29" s="4"/>
      <c r="V29" s="5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5">
        <v>24</v>
      </c>
      <c r="B30" s="133"/>
      <c r="C30" s="133"/>
      <c r="D30" s="290"/>
      <c r="E30" s="291"/>
      <c r="F30" s="291"/>
      <c r="G30" s="291"/>
      <c r="H30" s="291"/>
      <c r="I30" s="291"/>
      <c r="J30" s="291"/>
      <c r="K30" s="291"/>
      <c r="L30" s="291"/>
      <c r="M30" s="291"/>
      <c r="N30" s="292"/>
      <c r="O30" s="62">
        <v>15</v>
      </c>
      <c r="P30" s="302"/>
      <c r="Q30" s="303"/>
      <c r="R30" s="113"/>
      <c r="S30" s="10">
        <f>IF(R$31="AK",0,P31)</f>
        <v>0</v>
      </c>
      <c r="T30" s="128" t="s">
        <v>17</v>
      </c>
      <c r="U30" s="115"/>
      <c r="V30" s="128" t="s">
        <v>10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4"/>
      <c r="C31" s="34"/>
      <c r="D31" s="293"/>
      <c r="E31" s="294"/>
      <c r="F31" s="294"/>
      <c r="G31" s="294"/>
      <c r="H31" s="294"/>
      <c r="I31" s="294"/>
      <c r="J31" s="294"/>
      <c r="K31" s="294"/>
      <c r="L31" s="294"/>
      <c r="M31" s="294"/>
      <c r="N31" s="295"/>
      <c r="O31" s="51">
        <v>15</v>
      </c>
      <c r="P31" s="249"/>
      <c r="Q31" s="304"/>
      <c r="R31" s="114"/>
      <c r="T31" s="109" t="s">
        <v>5</v>
      </c>
      <c r="U31" s="101"/>
      <c r="V31" s="102"/>
    </row>
    <row r="32" spans="1:22" ht="18" customHeight="1">
      <c r="A32" s="15">
        <v>26</v>
      </c>
      <c r="B32" s="133" t="s">
        <v>4</v>
      </c>
      <c r="C32" s="33"/>
      <c r="D32" s="290"/>
      <c r="E32" s="291"/>
      <c r="F32" s="291"/>
      <c r="G32" s="291"/>
      <c r="H32" s="291"/>
      <c r="I32" s="291"/>
      <c r="J32" s="291"/>
      <c r="K32" s="291"/>
      <c r="L32" s="291"/>
      <c r="M32" s="291"/>
      <c r="N32" s="292"/>
      <c r="O32" s="52">
        <v>15</v>
      </c>
      <c r="P32" s="247"/>
      <c r="Q32" s="248"/>
      <c r="R32" s="113"/>
      <c r="T32" s="98" t="s">
        <v>6</v>
      </c>
      <c r="U32" s="99"/>
      <c r="V32" s="196"/>
    </row>
    <row r="33" spans="1:22" ht="18" customHeight="1">
      <c r="A33" s="14">
        <v>27</v>
      </c>
      <c r="B33" s="276"/>
      <c r="C33" s="34"/>
      <c r="D33" s="296"/>
      <c r="E33" s="297"/>
      <c r="F33" s="297"/>
      <c r="G33" s="297"/>
      <c r="H33" s="297"/>
      <c r="I33" s="297"/>
      <c r="J33" s="297"/>
      <c r="K33" s="297"/>
      <c r="L33" s="297"/>
      <c r="M33" s="297"/>
      <c r="N33" s="298"/>
      <c r="O33" s="51">
        <v>15</v>
      </c>
      <c r="P33" s="247"/>
      <c r="Q33" s="305"/>
      <c r="R33" s="114"/>
      <c r="T33" s="104" t="s">
        <v>7</v>
      </c>
      <c r="U33" s="99"/>
      <c r="V33" s="100"/>
    </row>
    <row r="34" spans="1:22" ht="18" customHeight="1" thickBot="1">
      <c r="A34" s="13">
        <v>28</v>
      </c>
      <c r="B34" s="277"/>
      <c r="C34" s="34"/>
      <c r="D34" s="299"/>
      <c r="E34" s="297"/>
      <c r="F34" s="297"/>
      <c r="G34" s="297"/>
      <c r="H34" s="297"/>
      <c r="I34" s="297"/>
      <c r="J34" s="297"/>
      <c r="K34" s="297"/>
      <c r="L34" s="297"/>
      <c r="M34" s="297"/>
      <c r="N34" s="298"/>
      <c r="O34" s="51">
        <v>15</v>
      </c>
      <c r="P34" s="249"/>
      <c r="Q34" s="304"/>
      <c r="R34" s="114"/>
      <c r="S34" s="16"/>
      <c r="T34" s="199" t="s">
        <v>8</v>
      </c>
      <c r="U34" s="200"/>
      <c r="V34" s="198"/>
    </row>
    <row r="35" spans="1:22" ht="18" customHeight="1">
      <c r="A35" s="66">
        <v>29</v>
      </c>
      <c r="B35" s="278"/>
      <c r="C35" s="279"/>
      <c r="D35" s="306"/>
      <c r="E35" s="307"/>
      <c r="F35" s="307"/>
      <c r="G35" s="307"/>
      <c r="H35" s="307"/>
      <c r="I35" s="307"/>
      <c r="J35" s="307"/>
      <c r="K35" s="307"/>
      <c r="L35" s="307"/>
      <c r="M35" s="307"/>
      <c r="N35" s="308"/>
      <c r="O35" s="64">
        <v>15</v>
      </c>
      <c r="P35" s="309"/>
      <c r="Q35" s="310"/>
      <c r="T35" s="67"/>
      <c r="V35" s="197"/>
    </row>
    <row r="36" spans="1:22" ht="18.75" customHeight="1" thickBot="1">
      <c r="A36" s="207">
        <v>30</v>
      </c>
      <c r="B36" s="280"/>
      <c r="C36" s="281"/>
      <c r="D36" s="311"/>
      <c r="E36" s="312"/>
      <c r="F36" s="312"/>
      <c r="G36" s="312"/>
      <c r="H36" s="312"/>
      <c r="I36" s="313"/>
      <c r="J36" s="313"/>
      <c r="K36" s="313"/>
      <c r="L36" s="313"/>
      <c r="M36" s="312"/>
      <c r="N36" s="308"/>
      <c r="O36" s="65">
        <v>15</v>
      </c>
      <c r="P36" s="309"/>
      <c r="Q36" s="310" t="s">
        <v>4</v>
      </c>
      <c r="R36" s="16"/>
      <c r="T36" s="67" t="s">
        <v>15</v>
      </c>
      <c r="U36" s="195"/>
      <c r="V36" s="201"/>
    </row>
    <row r="37" spans="1:17" ht="18" customHeight="1" thickBot="1">
      <c r="A37" s="206">
        <v>31</v>
      </c>
      <c r="B37" s="282"/>
      <c r="C37" s="283"/>
      <c r="D37" s="314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6"/>
      <c r="P37" s="317"/>
      <c r="Q37" s="318"/>
    </row>
    <row r="38" spans="2:13" ht="17.25" customHeight="1">
      <c r="B38" s="58" t="s">
        <v>19</v>
      </c>
      <c r="C38" s="58"/>
      <c r="I38" s="58" t="s">
        <v>13</v>
      </c>
      <c r="J38" s="58"/>
      <c r="K38" s="58"/>
      <c r="L38" s="58"/>
      <c r="M38" s="58"/>
    </row>
    <row r="39" ht="18" customHeight="1">
      <c r="B39" s="58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5"/>
  <rowBreaks count="1" manualBreakCount="1">
    <brk id="38" max="21" man="1"/>
  </rowBreaks>
  <drawing r:id="rId4"/>
  <legacyDrawing r:id="rId3"/>
  <oleObjects>
    <oleObject progId="Word.Picture.8" shapeId="17664" r:id="rId1"/>
    <oleObject progId="Word.Picture.8" shapeId="176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Wertungsliste Großer Gast</dc:title>
  <dc:subject>Freundschaftskreis der Altersschützen</dc:subject>
  <dc:creator>Bernd Deuter</dc:creator>
  <cp:keywords/>
  <dc:description/>
  <cp:lastModifiedBy>Amilo Laptop</cp:lastModifiedBy>
  <cp:lastPrinted>2012-08-18T16:34:59Z</cp:lastPrinted>
  <dcterms:created xsi:type="dcterms:W3CDTF">2003-08-31T11:06:20Z</dcterms:created>
  <dcterms:modified xsi:type="dcterms:W3CDTF">2013-01-03T01:00:19Z</dcterms:modified>
  <cp:category/>
  <cp:version/>
  <cp:contentType/>
  <cp:contentStatus/>
</cp:coreProperties>
</file>