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690" windowHeight="7245" activeTab="0"/>
  </bookViews>
  <sheets>
    <sheet name="Liste Nothberg 1  2013 - 2014" sheetId="1" r:id="rId1"/>
    <sheet name="Liste Nothberg 2  2013 - 2014" sheetId="2" r:id="rId2"/>
  </sheets>
  <definedNames>
    <definedName name="_xlnm.Print_Area" localSheetId="0">'Liste Nothberg 1  2013 - 2014'!$A$1:$AD$38</definedName>
    <definedName name="_xlnm.Print_Area" localSheetId="1">'Liste Nothberg 2  2013 - 2014'!$A$1:$AD$38</definedName>
  </definedNames>
  <calcPr fullCalcOnLoad="1"/>
</workbook>
</file>

<file path=xl/sharedStrings.xml><?xml version="1.0" encoding="utf-8"?>
<sst xmlns="http://schemas.openxmlformats.org/spreadsheetml/2006/main" count="106" uniqueCount="32">
  <si>
    <t>Schuß</t>
  </si>
  <si>
    <t xml:space="preserve"> </t>
  </si>
  <si>
    <t>1.</t>
  </si>
  <si>
    <t>2.</t>
  </si>
  <si>
    <t>3.</t>
  </si>
  <si>
    <t>4.</t>
  </si>
  <si>
    <t>Ringe:</t>
  </si>
  <si>
    <t>Nr.</t>
  </si>
  <si>
    <t>Gast - Mannschaft:</t>
  </si>
  <si>
    <t>W.</t>
  </si>
  <si>
    <t>Gesamt - Ergebnis:</t>
  </si>
  <si>
    <t>Beste Einzelschützen:</t>
  </si>
  <si>
    <t xml:space="preserve">         Schiess - Liste</t>
  </si>
  <si>
    <t xml:space="preserve">    Freundschaftskreis </t>
  </si>
  <si>
    <t xml:space="preserve">             Luftgewehr</t>
  </si>
  <si>
    <t xml:space="preserve">                     Datum:</t>
  </si>
  <si>
    <t>Scheiben - Nummer:</t>
  </si>
  <si>
    <t>Vorname,   Name</t>
  </si>
  <si>
    <t xml:space="preserve">           Gast  -  Mannschaft:</t>
  </si>
  <si>
    <t xml:space="preserve">                             </t>
  </si>
  <si>
    <t xml:space="preserve">Heim - Mannschaft:      </t>
  </si>
  <si>
    <t>K-Tag:</t>
  </si>
  <si>
    <t xml:space="preserve">                            Gastgebende</t>
  </si>
  <si>
    <t xml:space="preserve">                        St. </t>
  </si>
  <si>
    <t xml:space="preserve">                        Eschweiler- </t>
  </si>
  <si>
    <t xml:space="preserve">        </t>
  </si>
  <si>
    <r>
      <t xml:space="preserve">              </t>
    </r>
    <r>
      <rPr>
        <b/>
        <sz val="8"/>
        <color indexed="12"/>
        <rFont val="Franklin Gothic Medium"/>
        <family val="2"/>
      </rPr>
      <t>______________________</t>
    </r>
  </si>
  <si>
    <t>Gesamt:</t>
  </si>
  <si>
    <r>
      <t xml:space="preserve">                            Mannschaft</t>
    </r>
    <r>
      <rPr>
        <b/>
        <sz val="14"/>
        <color indexed="12"/>
        <rFont val="Arial"/>
        <family val="2"/>
      </rPr>
      <t xml:space="preserve">     </t>
    </r>
  </si>
  <si>
    <t xml:space="preserve">                        Sebastianus</t>
  </si>
  <si>
    <r>
      <t xml:space="preserve">                        Nothberg </t>
    </r>
    <r>
      <rPr>
        <b/>
        <sz val="14"/>
        <color indexed="12"/>
        <rFont val="Franklin Gothic Medium"/>
        <family val="2"/>
      </rPr>
      <t>1</t>
    </r>
  </si>
  <si>
    <t xml:space="preserve">                        Nothberg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</si>
</sst>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sz val="22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color indexed="12"/>
      <name val="Hand Of Sean"/>
      <family val="0"/>
    </font>
    <font>
      <b/>
      <sz val="22"/>
      <name val="Arial"/>
      <family val="2"/>
    </font>
    <font>
      <b/>
      <i/>
      <u val="single"/>
      <sz val="2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0"/>
    </font>
    <font>
      <b/>
      <sz val="14"/>
      <name val="Century Schoolbook"/>
      <family val="0"/>
    </font>
    <font>
      <b/>
      <sz val="12"/>
      <name val="Arial Narrow"/>
      <family val="2"/>
    </font>
    <font>
      <sz val="8"/>
      <name val="Arial"/>
      <family val="2"/>
    </font>
    <font>
      <b/>
      <sz val="18"/>
      <color indexed="12"/>
      <name val="JaneAusten"/>
      <family val="0"/>
    </font>
    <font>
      <sz val="18"/>
      <name val="Arial"/>
      <family val="0"/>
    </font>
    <font>
      <b/>
      <sz val="24"/>
      <color indexed="12"/>
      <name val="JaneAusten"/>
      <family val="0"/>
    </font>
    <font>
      <b/>
      <sz val="24"/>
      <name val="Arial"/>
      <family val="0"/>
    </font>
    <font>
      <sz val="24"/>
      <name val="Arial"/>
      <family val="0"/>
    </font>
    <font>
      <b/>
      <sz val="22"/>
      <color indexed="12"/>
      <name val="JaneAusten"/>
      <family val="0"/>
    </font>
    <font>
      <b/>
      <sz val="14"/>
      <color indexed="12"/>
      <name val="Arial Black"/>
      <family val="2"/>
    </font>
    <font>
      <b/>
      <sz val="12"/>
      <name val="Arial Black"/>
      <family val="2"/>
    </font>
    <font>
      <b/>
      <sz val="14"/>
      <name val="Arial Narrow"/>
      <family val="2"/>
    </font>
    <font>
      <sz val="12"/>
      <name val="Arial Black"/>
      <family val="2"/>
    </font>
    <font>
      <b/>
      <i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Franklin Gothic Medium"/>
      <family val="2"/>
    </font>
    <font>
      <b/>
      <sz val="14"/>
      <color indexed="12"/>
      <name val="Franklin Gothic Medium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3" borderId="0" applyNumberFormat="0" applyBorder="0" applyAlignment="0" applyProtection="0"/>
    <xf numFmtId="0" fontId="45" fillId="14" borderId="1" applyNumberFormat="0" applyAlignment="0" applyProtection="0"/>
    <xf numFmtId="0" fontId="4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2" applyNumberFormat="0" applyAlignment="0" applyProtection="0"/>
    <xf numFmtId="0" fontId="51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8" fillId="17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0" fontId="3" fillId="7" borderId="2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3" fillId="7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" fontId="3" fillId="7" borderId="2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/>
    </xf>
    <xf numFmtId="0" fontId="13" fillId="15" borderId="29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15" borderId="0" xfId="0" applyFont="1" applyFill="1" applyBorder="1" applyAlignment="1" applyProtection="1">
      <alignment vertical="center"/>
      <protection locked="0"/>
    </xf>
    <xf numFmtId="1" fontId="3" fillId="14" borderId="28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1" fontId="4" fillId="18" borderId="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21" xfId="0" applyFont="1" applyFill="1" applyBorder="1" applyAlignment="1">
      <alignment horizontal="left" vertical="center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15" borderId="23" xfId="0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1" fontId="3" fillId="7" borderId="33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0" fillId="0" borderId="0" xfId="0" applyFont="1" applyAlignment="1">
      <alignment/>
    </xf>
    <xf numFmtId="0" fontId="12" fillId="19" borderId="36" xfId="0" applyFont="1" applyFill="1" applyBorder="1" applyAlignment="1">
      <alignment vertical="center"/>
    </xf>
    <xf numFmtId="0" fontId="0" fillId="19" borderId="37" xfId="0" applyFont="1" applyFill="1" applyBorder="1" applyAlignment="1">
      <alignment vertical="center"/>
    </xf>
    <xf numFmtId="0" fontId="0" fillId="19" borderId="38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vertical="center"/>
    </xf>
    <xf numFmtId="0" fontId="15" fillId="19" borderId="0" xfId="0" applyFont="1" applyFill="1" applyBorder="1" applyAlignment="1">
      <alignment vertical="center"/>
    </xf>
    <xf numFmtId="1" fontId="11" fillId="19" borderId="39" xfId="0" applyNumberFormat="1" applyFont="1" applyFill="1" applyBorder="1" applyAlignment="1">
      <alignment horizontal="center" vertical="center"/>
    </xf>
    <xf numFmtId="1" fontId="3" fillId="19" borderId="39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13" fillId="15" borderId="19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/>
    </xf>
    <xf numFmtId="0" fontId="21" fillId="15" borderId="26" xfId="0" applyFont="1" applyFill="1" applyBorder="1" applyAlignment="1">
      <alignment horizontal="center" vertical="center"/>
    </xf>
    <xf numFmtId="0" fontId="21" fillId="15" borderId="41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43" xfId="0" applyFont="1" applyFill="1" applyBorder="1" applyAlignment="1" applyProtection="1">
      <alignment horizontal="center"/>
      <protection locked="0"/>
    </xf>
    <xf numFmtId="0" fontId="12" fillId="7" borderId="44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1" fontId="12" fillId="7" borderId="42" xfId="0" applyNumberFormat="1" applyFont="1" applyFill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/>
      <protection locked="0"/>
    </xf>
    <xf numFmtId="1" fontId="12" fillId="7" borderId="30" xfId="0" applyNumberFormat="1" applyFont="1" applyFill="1" applyBorder="1" applyAlignment="1" applyProtection="1">
      <alignment horizontal="center" vertical="center"/>
      <protection locked="0"/>
    </xf>
    <xf numFmtId="1" fontId="12" fillId="7" borderId="28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 applyProtection="1">
      <alignment horizontal="center" vertical="center"/>
      <protection locked="0"/>
    </xf>
    <xf numFmtId="1" fontId="12" fillId="7" borderId="39" xfId="0" applyNumberFormat="1" applyFont="1" applyFill="1" applyBorder="1" applyAlignment="1" applyProtection="1">
      <alignment horizontal="center" vertical="center"/>
      <protection locked="0"/>
    </xf>
    <xf numFmtId="1" fontId="12" fillId="7" borderId="45" xfId="0" applyNumberFormat="1" applyFont="1" applyFill="1" applyBorder="1" applyAlignment="1" applyProtection="1">
      <alignment horizontal="center" vertical="center"/>
      <protection locked="0"/>
    </xf>
    <xf numFmtId="1" fontId="12" fillId="7" borderId="46" xfId="0" applyNumberFormat="1" applyFont="1" applyFill="1" applyBorder="1" applyAlignment="1" applyProtection="1">
      <alignment horizontal="center" vertical="center"/>
      <protection locked="0"/>
    </xf>
    <xf numFmtId="1" fontId="12" fillId="7" borderId="14" xfId="0" applyNumberFormat="1" applyFont="1" applyFill="1" applyBorder="1" applyAlignment="1" applyProtection="1">
      <alignment horizontal="center" vertical="center"/>
      <protection locked="0"/>
    </xf>
    <xf numFmtId="1" fontId="12" fillId="7" borderId="0" xfId="0" applyNumberFormat="1" applyFont="1" applyFill="1" applyBorder="1" applyAlignment="1">
      <alignment horizontal="center" vertical="center"/>
    </xf>
    <xf numFmtId="1" fontId="12" fillId="7" borderId="32" xfId="0" applyNumberFormat="1" applyFont="1" applyFill="1" applyBorder="1" applyAlignment="1">
      <alignment horizontal="center" vertical="center"/>
    </xf>
    <xf numFmtId="1" fontId="12" fillId="7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>
      <alignment horizontal="right" vertical="center"/>
    </xf>
    <xf numFmtId="0" fontId="12" fillId="7" borderId="40" xfId="0" applyFont="1" applyFill="1" applyBorder="1" applyAlignment="1">
      <alignment horizontal="right" vertical="center"/>
    </xf>
    <xf numFmtId="1" fontId="12" fillId="7" borderId="21" xfId="0" applyNumberFormat="1" applyFont="1" applyFill="1" applyBorder="1" applyAlignment="1">
      <alignment horizontal="right" vertical="center"/>
    </xf>
    <xf numFmtId="1" fontId="12" fillId="7" borderId="49" xfId="0" applyNumberFormat="1" applyFont="1" applyFill="1" applyBorder="1" applyAlignment="1">
      <alignment horizontal="right" vertical="center"/>
    </xf>
    <xf numFmtId="1" fontId="12" fillId="0" borderId="50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0" fontId="12" fillId="15" borderId="10" xfId="0" applyFont="1" applyFill="1" applyBorder="1" applyAlignment="1">
      <alignment horizontal="center" vertical="center"/>
    </xf>
    <xf numFmtId="0" fontId="12" fillId="15" borderId="48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right" vertical="center"/>
    </xf>
    <xf numFmtId="1" fontId="12" fillId="7" borderId="47" xfId="0" applyNumberFormat="1" applyFont="1" applyFill="1" applyBorder="1" applyAlignment="1" applyProtection="1">
      <alignment horizontal="center" vertical="center"/>
      <protection locked="0"/>
    </xf>
    <xf numFmtId="1" fontId="12" fillId="7" borderId="48" xfId="0" applyNumberFormat="1" applyFont="1" applyFill="1" applyBorder="1" applyAlignment="1" applyProtection="1">
      <alignment horizontal="center" vertical="center"/>
      <protection locked="0"/>
    </xf>
    <xf numFmtId="1" fontId="12" fillId="7" borderId="17" xfId="0" applyNumberFormat="1" applyFont="1" applyFill="1" applyBorder="1" applyAlignment="1">
      <alignment horizontal="center" vertical="center"/>
    </xf>
    <xf numFmtId="1" fontId="12" fillId="7" borderId="51" xfId="0" applyNumberFormat="1" applyFont="1" applyFill="1" applyBorder="1" applyAlignment="1" applyProtection="1">
      <alignment horizontal="center" vertical="center"/>
      <protection locked="0"/>
    </xf>
    <xf numFmtId="1" fontId="12" fillId="7" borderId="22" xfId="0" applyNumberFormat="1" applyFont="1" applyFill="1" applyBorder="1" applyAlignment="1" applyProtection="1">
      <alignment horizontal="center" vertical="center"/>
      <protection locked="0"/>
    </xf>
    <xf numFmtId="1" fontId="12" fillId="7" borderId="52" xfId="0" applyNumberFormat="1" applyFont="1" applyFill="1" applyBorder="1" applyAlignment="1" applyProtection="1">
      <alignment horizontal="center" vertical="center"/>
      <protection locked="0"/>
    </xf>
    <xf numFmtId="1" fontId="12" fillId="7" borderId="53" xfId="0" applyNumberFormat="1" applyFont="1" applyFill="1" applyBorder="1" applyAlignment="1">
      <alignment horizontal="center" vertical="center"/>
    </xf>
    <xf numFmtId="1" fontId="12" fillId="7" borderId="40" xfId="0" applyNumberFormat="1" applyFont="1" applyFill="1" applyBorder="1" applyAlignment="1">
      <alignment horizontal="right" vertical="center"/>
    </xf>
    <xf numFmtId="1" fontId="12" fillId="7" borderId="20" xfId="0" applyNumberFormat="1" applyFont="1" applyFill="1" applyBorder="1" applyAlignment="1">
      <alignment horizontal="center" vertical="center"/>
    </xf>
    <xf numFmtId="1" fontId="12" fillId="0" borderId="51" xfId="0" applyNumberFormat="1" applyFont="1" applyBorder="1" applyAlignment="1" applyProtection="1">
      <alignment horizontal="center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1" fontId="12" fillId="0" borderId="52" xfId="0" applyNumberFormat="1" applyFont="1" applyBorder="1" applyAlignment="1" applyProtection="1">
      <alignment horizontal="center" vertical="center"/>
      <protection locked="0"/>
    </xf>
    <xf numFmtId="1" fontId="12" fillId="14" borderId="50" xfId="0" applyNumberFormat="1" applyFont="1" applyFill="1" applyBorder="1" applyAlignment="1">
      <alignment horizontal="center" vertical="center"/>
    </xf>
    <xf numFmtId="1" fontId="12" fillId="14" borderId="20" xfId="0" applyNumberFormat="1" applyFont="1" applyFill="1" applyBorder="1" applyAlignment="1">
      <alignment horizontal="center" vertical="center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0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8" xfId="0" applyFont="1" applyBorder="1" applyAlignment="1">
      <alignment horizontal="right"/>
    </xf>
    <xf numFmtId="0" fontId="12" fillId="15" borderId="59" xfId="0" applyFont="1" applyFill="1" applyBorder="1" applyAlignment="1">
      <alignment horizontal="center" vertical="center"/>
    </xf>
    <xf numFmtId="0" fontId="12" fillId="15" borderId="49" xfId="0" applyFont="1" applyFill="1" applyBorder="1" applyAlignment="1">
      <alignment horizontal="center"/>
    </xf>
    <xf numFmtId="0" fontId="12" fillId="15" borderId="60" xfId="0" applyFont="1" applyFill="1" applyBorder="1" applyAlignment="1">
      <alignment vertical="center"/>
    </xf>
    <xf numFmtId="0" fontId="12" fillId="15" borderId="47" xfId="0" applyFont="1" applyFill="1" applyBorder="1" applyAlignment="1">
      <alignment vertical="center"/>
    </xf>
    <xf numFmtId="0" fontId="12" fillId="15" borderId="41" xfId="0" applyFont="1" applyFill="1" applyBorder="1" applyAlignment="1">
      <alignment vertical="center"/>
    </xf>
    <xf numFmtId="0" fontId="12" fillId="15" borderId="43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21" fillId="15" borderId="26" xfId="0" applyFont="1" applyFill="1" applyBorder="1" applyAlignment="1">
      <alignment horizontal="center"/>
    </xf>
    <xf numFmtId="15" fontId="11" fillId="15" borderId="32" xfId="0" applyNumberFormat="1" applyFont="1" applyFill="1" applyBorder="1" applyAlignment="1">
      <alignment vertical="center"/>
    </xf>
    <xf numFmtId="0" fontId="12" fillId="18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1" fillId="15" borderId="18" xfId="0" applyFont="1" applyFill="1" applyBorder="1" applyAlignment="1">
      <alignment horizontal="center" vertical="center"/>
    </xf>
    <xf numFmtId="0" fontId="12" fillId="15" borderId="60" xfId="0" applyFont="1" applyFill="1" applyBorder="1" applyAlignment="1">
      <alignment horizontal="left" vertical="center"/>
    </xf>
    <xf numFmtId="0" fontId="12" fillId="15" borderId="61" xfId="0" applyFont="1" applyFill="1" applyBorder="1" applyAlignment="1">
      <alignment vertical="center"/>
    </xf>
    <xf numFmtId="0" fontId="20" fillId="19" borderId="39" xfId="0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7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8" borderId="35" xfId="0" applyFont="1" applyFill="1" applyBorder="1" applyAlignment="1">
      <alignment vertical="center"/>
    </xf>
    <xf numFmtId="1" fontId="3" fillId="18" borderId="39" xfId="0" applyNumberFormat="1" applyFont="1" applyFill="1" applyBorder="1" applyAlignment="1">
      <alignment horizontal="center" vertical="center"/>
    </xf>
    <xf numFmtId="1" fontId="3" fillId="18" borderId="39" xfId="0" applyNumberFormat="1" applyFont="1" applyFill="1" applyBorder="1" applyAlignment="1">
      <alignment horizontal="left" vertical="center"/>
    </xf>
    <xf numFmtId="0" fontId="15" fillId="18" borderId="35" xfId="0" applyFont="1" applyFill="1" applyBorder="1" applyAlignment="1">
      <alignment horizontal="left" vertical="center"/>
    </xf>
    <xf numFmtId="1" fontId="12" fillId="18" borderId="39" xfId="0" applyNumberFormat="1" applyFont="1" applyFill="1" applyBorder="1" applyAlignment="1">
      <alignment horizontal="left" vertical="center"/>
    </xf>
    <xf numFmtId="0" fontId="4" fillId="18" borderId="39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vertical="center"/>
    </xf>
    <xf numFmtId="0" fontId="3" fillId="18" borderId="37" xfId="0" applyFont="1" applyFill="1" applyBorder="1" applyAlignment="1">
      <alignment horizontal="left" vertical="center"/>
    </xf>
    <xf numFmtId="1" fontId="3" fillId="18" borderId="3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7" borderId="19" xfId="0" applyFont="1" applyFill="1" applyBorder="1" applyAlignment="1">
      <alignment horizontal="centerContinuous" vertical="center"/>
    </xf>
    <xf numFmtId="1" fontId="12" fillId="7" borderId="18" xfId="0" applyNumberFormat="1" applyFont="1" applyFill="1" applyBorder="1" applyAlignment="1" applyProtection="1">
      <alignment horizontal="center" vertical="center"/>
      <protection locked="0"/>
    </xf>
    <xf numFmtId="0" fontId="12" fillId="15" borderId="46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0" fillId="19" borderId="0" xfId="0" applyFill="1" applyAlignment="1">
      <alignment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7" borderId="47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right" vertical="center"/>
    </xf>
    <xf numFmtId="0" fontId="12" fillId="7" borderId="37" xfId="0" applyFont="1" applyFill="1" applyBorder="1" applyAlignment="1">
      <alignment horizontal="center" vertical="center"/>
    </xf>
    <xf numFmtId="1" fontId="12" fillId="0" borderId="44" xfId="0" applyNumberFormat="1" applyFont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" fontId="12" fillId="0" borderId="59" xfId="0" applyNumberFormat="1" applyFont="1" applyBorder="1" applyAlignment="1" applyProtection="1">
      <alignment horizontal="center" vertical="center"/>
      <protection locked="0"/>
    </xf>
    <xf numFmtId="1" fontId="12" fillId="0" borderId="34" xfId="0" applyNumberFormat="1" applyFont="1" applyBorder="1" applyAlignment="1" applyProtection="1">
      <alignment horizontal="center" vertical="center"/>
      <protection locked="0"/>
    </xf>
    <xf numFmtId="1" fontId="12" fillId="14" borderId="23" xfId="0" applyNumberFormat="1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right" vertical="center"/>
    </xf>
    <xf numFmtId="1" fontId="12" fillId="0" borderId="62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12" fillId="14" borderId="28" xfId="0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 applyProtection="1">
      <alignment horizontal="center" vertical="center"/>
      <protection locked="0"/>
    </xf>
    <xf numFmtId="1" fontId="12" fillId="0" borderId="45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" fontId="12" fillId="14" borderId="0" xfId="0" applyNumberFormat="1" applyFont="1" applyFill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1" fontId="12" fillId="0" borderId="41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right" vertical="center"/>
    </xf>
    <xf numFmtId="1" fontId="12" fillId="7" borderId="63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12" fillId="7" borderId="64" xfId="0" applyNumberFormat="1" applyFont="1" applyFill="1" applyBorder="1" applyAlignment="1" applyProtection="1">
      <alignment horizontal="center" vertical="center"/>
      <protection locked="0"/>
    </xf>
    <xf numFmtId="1" fontId="12" fillId="7" borderId="65" xfId="0" applyNumberFormat="1" applyFont="1" applyFill="1" applyBorder="1" applyAlignment="1" applyProtection="1">
      <alignment horizontal="center" vertical="center"/>
      <protection locked="0"/>
    </xf>
    <xf numFmtId="1" fontId="12" fillId="7" borderId="66" xfId="0" applyNumberFormat="1" applyFont="1" applyFill="1" applyBorder="1" applyAlignment="1" applyProtection="1">
      <alignment horizontal="center" vertical="center"/>
      <protection locked="0"/>
    </xf>
    <xf numFmtId="1" fontId="12" fillId="7" borderId="67" xfId="0" applyNumberFormat="1" applyFont="1" applyFill="1" applyBorder="1" applyAlignment="1">
      <alignment horizontal="right" vertical="center"/>
    </xf>
    <xf numFmtId="1" fontId="3" fillId="7" borderId="3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" fontId="12" fillId="0" borderId="51" xfId="0" applyNumberFormat="1" applyFont="1" applyFill="1" applyBorder="1" applyAlignment="1" applyProtection="1">
      <alignment horizontal="center" vertical="center"/>
      <protection locked="0"/>
    </xf>
    <xf numFmtId="1" fontId="12" fillId="0" borderId="22" xfId="0" applyNumberFormat="1" applyFont="1" applyFill="1" applyBorder="1" applyAlignment="1" applyProtection="1">
      <alignment horizontal="center" vertical="center"/>
      <protection locked="0"/>
    </xf>
    <xf numFmtId="1" fontId="12" fillId="0" borderId="52" xfId="0" applyNumberFormat="1" applyFont="1" applyFill="1" applyBorder="1" applyAlignment="1" applyProtection="1">
      <alignment horizontal="center" vertical="center"/>
      <protection locked="0"/>
    </xf>
    <xf numFmtId="1" fontId="12" fillId="0" borderId="53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47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48" xfId="0" applyNumberFormat="1" applyFont="1" applyFill="1" applyBorder="1" applyAlignment="1" applyProtection="1">
      <alignment horizontal="center" vertical="center"/>
      <protection locked="0"/>
    </xf>
    <xf numFmtId="1" fontId="12" fillId="0" borderId="41" xfId="0" applyNumberFormat="1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1" fontId="12" fillId="14" borderId="53" xfId="0" applyNumberFormat="1" applyFont="1" applyFill="1" applyBorder="1" applyAlignment="1">
      <alignment horizontal="center" vertical="center"/>
    </xf>
    <xf numFmtId="1" fontId="12" fillId="0" borderId="53" xfId="0" applyNumberFormat="1" applyFont="1" applyBorder="1" applyAlignment="1">
      <alignment horizontal="right" vertical="center"/>
    </xf>
    <xf numFmtId="1" fontId="3" fillId="0" borderId="6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12" fillId="19" borderId="35" xfId="0" applyFont="1" applyFill="1" applyBorder="1" applyAlignment="1">
      <alignment horizontal="left" vertical="center"/>
    </xf>
    <xf numFmtId="0" fontId="32" fillId="18" borderId="40" xfId="0" applyFont="1" applyFill="1" applyBorder="1" applyAlignment="1">
      <alignment horizontal="left" vertical="center"/>
    </xf>
    <xf numFmtId="0" fontId="32" fillId="18" borderId="33" xfId="0" applyFont="1" applyFill="1" applyBorder="1" applyAlignment="1">
      <alignment horizontal="left" vertical="center"/>
    </xf>
    <xf numFmtId="0" fontId="33" fillId="18" borderId="69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11" xfId="0" applyFont="1" applyFill="1" applyBorder="1" applyAlignment="1" applyProtection="1">
      <alignment horizontal="center" vertical="center"/>
      <protection locked="0"/>
    </xf>
    <xf numFmtId="0" fontId="33" fillId="7" borderId="13" xfId="0" applyFont="1" applyFill="1" applyBorder="1" applyAlignment="1" applyProtection="1">
      <alignment horizontal="center" vertical="center"/>
      <protection locked="0"/>
    </xf>
    <xf numFmtId="0" fontId="35" fillId="7" borderId="11" xfId="0" applyFont="1" applyFill="1" applyBorder="1" applyAlignment="1" applyProtection="1">
      <alignment horizontal="center" vertical="center"/>
      <protection locked="0"/>
    </xf>
    <xf numFmtId="0" fontId="35" fillId="7" borderId="26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3" fillId="7" borderId="27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 vertical="center"/>
    </xf>
    <xf numFmtId="0" fontId="35" fillId="7" borderId="11" xfId="0" applyFont="1" applyFill="1" applyBorder="1" applyAlignment="1">
      <alignment horizontal="center" vertical="center"/>
    </xf>
    <xf numFmtId="0" fontId="33" fillId="7" borderId="18" xfId="0" applyFont="1" applyFill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3" fillId="0" borderId="63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>
      <alignment horizontal="left"/>
    </xf>
    <xf numFmtId="0" fontId="24" fillId="0" borderId="32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34" fillId="7" borderId="11" xfId="0" applyFont="1" applyFill="1" applyBorder="1" applyAlignment="1" applyProtection="1">
      <alignment horizontal="center" vertical="center"/>
      <protection locked="0"/>
    </xf>
    <xf numFmtId="0" fontId="12" fillId="7" borderId="26" xfId="0" applyFont="1" applyFill="1" applyBorder="1" applyAlignment="1" applyProtection="1">
      <alignment horizontal="center" vertical="center"/>
      <protection locked="0"/>
    </xf>
    <xf numFmtId="0" fontId="15" fillId="19" borderId="40" xfId="0" applyFont="1" applyFill="1" applyBorder="1" applyAlignment="1">
      <alignment vertical="center"/>
    </xf>
    <xf numFmtId="0" fontId="22" fillId="19" borderId="33" xfId="0" applyFont="1" applyFill="1" applyBorder="1" applyAlignment="1">
      <alignment vertical="center"/>
    </xf>
    <xf numFmtId="1" fontId="22" fillId="19" borderId="6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3" fillId="7" borderId="5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190500</xdr:colOff>
      <xdr:row>6</xdr:row>
      <xdr:rowOff>47625</xdr:rowOff>
    </xdr:from>
    <xdr:to>
      <xdr:col>20</xdr:col>
      <xdr:colOff>933450</xdr:colOff>
      <xdr:row>11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1057275"/>
          <a:ext cx="952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190500</xdr:colOff>
      <xdr:row>6</xdr:row>
      <xdr:rowOff>47625</xdr:rowOff>
    </xdr:from>
    <xdr:to>
      <xdr:col>20</xdr:col>
      <xdr:colOff>933450</xdr:colOff>
      <xdr:row>11</xdr:row>
      <xdr:rowOff>161925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1057275"/>
          <a:ext cx="952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0"/>
  <sheetViews>
    <sheetView showGridLines="0" tabSelected="1" view="pageBreakPreview" zoomScale="75" zoomScaleNormal="75" zoomScaleSheetLayoutView="75" zoomScalePageLayoutView="0" workbookViewId="0" topLeftCell="A1">
      <selection activeCell="P4" sqref="P4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31" ht="27" customHeight="1" thickBot="1">
      <c r="A1" s="341" t="s">
        <v>12</v>
      </c>
      <c r="B1" s="340"/>
      <c r="C1" s="340"/>
      <c r="D1" s="50" t="s">
        <v>14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13</v>
      </c>
      <c r="U1" s="55"/>
      <c r="V1" s="2"/>
      <c r="AE1" s="26"/>
    </row>
    <row r="2" spans="1:40" ht="16.5" customHeight="1" thickBot="1">
      <c r="A2" s="46" t="s">
        <v>7</v>
      </c>
      <c r="B2" s="46" t="s">
        <v>16</v>
      </c>
      <c r="C2" s="46" t="s">
        <v>17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4" t="s">
        <v>27</v>
      </c>
      <c r="Q2" s="28"/>
      <c r="R2" s="30" t="s">
        <v>9</v>
      </c>
      <c r="S2" s="2"/>
      <c r="T2" s="65" t="s">
        <v>15</v>
      </c>
      <c r="U2" s="79"/>
      <c r="V2" s="117" t="s">
        <v>21</v>
      </c>
      <c r="AN2" s="2"/>
    </row>
    <row r="3" spans="1:22" ht="17.25" customHeight="1" hidden="1">
      <c r="A3" s="27"/>
      <c r="B3" s="25"/>
      <c r="C3" s="27"/>
      <c r="D3" s="347"/>
      <c r="E3" s="347"/>
      <c r="F3" s="347"/>
      <c r="G3" s="347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0"/>
    </row>
    <row r="4" spans="1:22" ht="18" customHeight="1" thickBot="1">
      <c r="A4" s="56">
        <v>1</v>
      </c>
      <c r="B4" s="323"/>
      <c r="C4" s="213"/>
      <c r="D4" s="124"/>
      <c r="E4" s="125"/>
      <c r="F4" s="125"/>
      <c r="G4" s="125"/>
      <c r="H4" s="126"/>
      <c r="I4" s="127"/>
      <c r="J4" s="127"/>
      <c r="K4" s="127"/>
      <c r="L4" s="127"/>
      <c r="M4" s="127"/>
      <c r="N4" s="128"/>
      <c r="O4" s="129">
        <v>15</v>
      </c>
      <c r="P4" s="157"/>
      <c r="Q4" s="130"/>
      <c r="R4" s="131"/>
      <c r="S4" s="2"/>
      <c r="T4" s="123"/>
      <c r="U4" s="205"/>
      <c r="V4" s="122"/>
    </row>
    <row r="5" spans="1:31" ht="18" customHeight="1">
      <c r="A5" s="57">
        <v>2</v>
      </c>
      <c r="B5" s="324"/>
      <c r="C5" s="245"/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252">
        <v>15</v>
      </c>
      <c r="P5" s="253"/>
      <c r="Q5" s="254"/>
      <c r="R5" s="132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5"/>
      <c r="AE5" s="2"/>
    </row>
    <row r="6" spans="1:30" ht="16.5" customHeight="1" hidden="1">
      <c r="A6" s="58"/>
      <c r="B6" s="325"/>
      <c r="C6" s="214"/>
      <c r="D6" s="348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  <c r="S6" s="34"/>
      <c r="AD6" s="76"/>
    </row>
    <row r="7" spans="1:31" ht="18" customHeight="1">
      <c r="A7" s="59">
        <v>3</v>
      </c>
      <c r="B7" s="326"/>
      <c r="C7" s="139"/>
      <c r="D7" s="133"/>
      <c r="E7" s="134"/>
      <c r="F7" s="134"/>
      <c r="G7" s="134"/>
      <c r="H7" s="134"/>
      <c r="I7" s="134"/>
      <c r="J7" s="134"/>
      <c r="K7" s="134"/>
      <c r="L7" s="134"/>
      <c r="M7" s="135"/>
      <c r="N7" s="136"/>
      <c r="O7" s="137">
        <v>15</v>
      </c>
      <c r="P7" s="158"/>
      <c r="Q7" s="138"/>
      <c r="R7" s="132"/>
      <c r="S7" s="35"/>
      <c r="T7" s="107" t="s">
        <v>22</v>
      </c>
      <c r="U7" s="108"/>
      <c r="V7" s="109"/>
      <c r="W7" s="74"/>
      <c r="X7" s="74"/>
      <c r="Y7" s="74"/>
      <c r="Z7" s="74"/>
      <c r="AA7" s="74"/>
      <c r="AB7" s="74"/>
      <c r="AC7" s="74"/>
      <c r="AD7" s="75"/>
      <c r="AE7" s="75"/>
    </row>
    <row r="8" spans="1:40" ht="18" customHeight="1">
      <c r="A8" s="60">
        <v>4</v>
      </c>
      <c r="B8" s="327"/>
      <c r="C8" s="246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255"/>
      <c r="O8" s="252">
        <v>15</v>
      </c>
      <c r="P8" s="256"/>
      <c r="Q8" s="257"/>
      <c r="R8" s="139"/>
      <c r="S8" s="103"/>
      <c r="T8" s="312" t="s">
        <v>28</v>
      </c>
      <c r="U8" s="110"/>
      <c r="V8" s="111"/>
      <c r="W8" s="69"/>
      <c r="X8" s="69"/>
      <c r="Y8" s="69"/>
      <c r="Z8" s="69"/>
      <c r="AA8" s="69"/>
      <c r="AB8" s="69"/>
      <c r="AC8" s="69"/>
      <c r="AD8" s="105"/>
      <c r="AE8" s="76"/>
      <c r="AJ8" s="19"/>
      <c r="AN8" s="64"/>
    </row>
    <row r="9" spans="1:35" s="3" customFormat="1" ht="18" customHeight="1">
      <c r="A9" s="61">
        <v>5</v>
      </c>
      <c r="B9" s="317"/>
      <c r="C9" s="215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43">
        <v>15</v>
      </c>
      <c r="P9" s="159"/>
      <c r="Q9" s="143"/>
      <c r="R9" s="144"/>
      <c r="S9" s="104">
        <f>IF(R$9="AK",0,P9)</f>
        <v>0</v>
      </c>
      <c r="T9" s="112" t="s">
        <v>23</v>
      </c>
      <c r="U9" s="113"/>
      <c r="V9" s="114"/>
      <c r="W9" s="70">
        <f aca="true" t="shared" si="0" ref="W9:W17">IF(S9=0,0,X9)</f>
        <v>0</v>
      </c>
      <c r="X9" s="70">
        <f aca="true" t="shared" si="1" ref="X9:X17">IF(S9="","",RANK(S9,S$9:S$17))</f>
        <v>1</v>
      </c>
      <c r="Y9" s="70">
        <f>IF(W9=0,0,W9)</f>
        <v>0</v>
      </c>
      <c r="Z9" s="70">
        <f>IF(Y9=0,0,Y9)</f>
        <v>0</v>
      </c>
      <c r="AA9" s="71">
        <v>1</v>
      </c>
      <c r="AB9" s="72" t="s">
        <v>2</v>
      </c>
      <c r="AC9" s="73">
        <f>IF(Z$9=AA9,C$9,IF(Z$10=AA9,C$10,IF(Z$11=AA9,C$11,IF(Z$12=AA9,C$12,IF(Z$13=AA9,C$13,IF(Z$14=AA9,C$14,IF(Z$15=AA9,C$15,IF(Z$16=AA9,C$16,""))))))))</f>
      </c>
      <c r="AD9" s="78"/>
      <c r="AE9" s="77"/>
      <c r="AI9" s="4"/>
    </row>
    <row r="10" spans="1:33" s="3" customFormat="1" ht="18" customHeight="1" thickBot="1">
      <c r="A10" s="63">
        <v>6</v>
      </c>
      <c r="B10" s="328"/>
      <c r="C10" s="216"/>
      <c r="D10" s="145"/>
      <c r="E10" s="146"/>
      <c r="F10" s="146"/>
      <c r="G10" s="146"/>
      <c r="H10" s="146"/>
      <c r="I10" s="146"/>
      <c r="J10" s="146"/>
      <c r="K10" s="146"/>
      <c r="L10" s="146"/>
      <c r="M10" s="147"/>
      <c r="N10" s="148"/>
      <c r="O10" s="149">
        <v>15</v>
      </c>
      <c r="P10" s="160"/>
      <c r="Q10" s="150"/>
      <c r="R10" s="151"/>
      <c r="S10" s="104">
        <f>IF(R$10="AK",0,P10)</f>
        <v>0</v>
      </c>
      <c r="T10" s="112" t="s">
        <v>29</v>
      </c>
      <c r="U10" s="244"/>
      <c r="V10" s="211"/>
      <c r="W10" s="70">
        <f t="shared" si="0"/>
        <v>0</v>
      </c>
      <c r="X10" s="70">
        <f t="shared" si="1"/>
        <v>1</v>
      </c>
      <c r="Y10" s="70">
        <f>IF(W10=0,0,IF(W10=W9,W10+1,W10))</f>
        <v>0</v>
      </c>
      <c r="Z10" s="70">
        <f>IF(Y10=0,0,IF(Y10=Y9,Y10+1,Y10))</f>
        <v>0</v>
      </c>
      <c r="AA10" s="71">
        <v>2</v>
      </c>
      <c r="AB10" s="72" t="s">
        <v>3</v>
      </c>
      <c r="AC10" s="73">
        <f>IF(Z$9=AA10,C$9,IF(Z$10=AA10,C$10,IF(Z$11=AA10,C$11,IF(Z$12=AA10,C$12,IF(Z$13=AA10,C$13,IF(Z$14=AA10,C$14,IF(Z$15=AA10,C$15,IF(Z$16=AA10,C$16,""))))))))</f>
      </c>
      <c r="AD10" s="212"/>
      <c r="AE10" s="77"/>
      <c r="AG10" s="4"/>
    </row>
    <row r="11" spans="1:35" s="3" customFormat="1" ht="18" customHeight="1">
      <c r="A11" s="33">
        <v>7</v>
      </c>
      <c r="B11" s="329"/>
      <c r="C11" s="247"/>
      <c r="D11" s="258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62">
        <v>15</v>
      </c>
      <c r="P11" s="263"/>
      <c r="Q11" s="264"/>
      <c r="R11" s="152"/>
      <c r="S11" s="10">
        <f>IF(R$11="AK",0,P11)</f>
        <v>0</v>
      </c>
      <c r="T11" s="112" t="s">
        <v>24</v>
      </c>
      <c r="U11" s="116"/>
      <c r="V11" s="115"/>
      <c r="W11" s="70">
        <f t="shared" si="0"/>
        <v>0</v>
      </c>
      <c r="X11" s="70">
        <f t="shared" si="1"/>
        <v>1</v>
      </c>
      <c r="Y11" s="70">
        <f>IF(W11=0,0,IF(W11=W9,W11+1,IF(W11=W10,W11+1,W11)))</f>
        <v>0</v>
      </c>
      <c r="Z11" s="70">
        <f>IF(Y11=0,0,IF(Y11=Y9,Y11+1,IF(Y11=Y10,Y11+1,Y11)))</f>
        <v>0</v>
      </c>
      <c r="AA11" s="71">
        <v>3</v>
      </c>
      <c r="AB11" s="72" t="s">
        <v>4</v>
      </c>
      <c r="AC11" s="73">
        <f>IF(Z$9=AA11,C$9,IF(Z$10=AA11,C$10,IF(Z$11=AA11,C$11,IF(Z$12=AA11,C$12,IF(Z$13=AA11,C$13,IF(Z$14=AA11,C$14,IF(Z$15=AA11,C$15,IF(Z$16=AA11,C$16,""))))))))</f>
      </c>
      <c r="AD11" s="78"/>
      <c r="AE11" s="77"/>
      <c r="AF11" s="2"/>
      <c r="AI11" s="9"/>
    </row>
    <row r="12" spans="1:31" s="3" customFormat="1" ht="18" customHeight="1">
      <c r="A12" s="13">
        <v>8</v>
      </c>
      <c r="B12" s="330"/>
      <c r="C12" s="217"/>
      <c r="D12" s="265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8">
        <v>15</v>
      </c>
      <c r="P12" s="161"/>
      <c r="Q12" s="269"/>
      <c r="R12" s="152"/>
      <c r="S12" s="10">
        <f>IF(R$12="AK",0,P12)</f>
        <v>0</v>
      </c>
      <c r="T12" s="344" t="s">
        <v>30</v>
      </c>
      <c r="U12" s="345"/>
      <c r="V12" s="346"/>
      <c r="W12" s="70">
        <f>IF(S12=0,0,X12)</f>
        <v>0</v>
      </c>
      <c r="X12" s="70">
        <f>IF(S12="","",RANK(S12,S$9:S$17))</f>
        <v>1</v>
      </c>
      <c r="Y12" s="70">
        <f>IF(W12=0,0,IF(W12=W10,W12+1,IF(W12=W11,W12+1,W12)))</f>
        <v>0</v>
      </c>
      <c r="Z12" s="70">
        <f>IF(Y12=0,0,IF(Y12=Y10,Y12+1,IF(Y12=Y11,Y12+1,Y12)))</f>
        <v>0</v>
      </c>
      <c r="AA12" s="71">
        <v>4</v>
      </c>
      <c r="AB12" s="72" t="s">
        <v>4</v>
      </c>
      <c r="AC12" s="73">
        <f>IF(Z$9=AA12,C$9,IF(Z$10=AA12,C$10,IF(Z$11=AA12,C$11,IF(Z$12=AA12,C$12,IF(Z$13=AA12,C$13,IF(Z$14=AA12,C$14,IF(Z$15=AA12,C$15,IF(Z$16=AA12,C$16,""))))))))</f>
      </c>
      <c r="AD12" s="78"/>
      <c r="AE12" s="77"/>
    </row>
    <row r="13" spans="1:34" s="3" customFormat="1" ht="18" customHeight="1">
      <c r="A13" s="32">
        <v>9</v>
      </c>
      <c r="B13" s="331"/>
      <c r="C13" s="218"/>
      <c r="D13" s="270"/>
      <c r="E13" s="271"/>
      <c r="F13" s="271"/>
      <c r="G13" s="271"/>
      <c r="H13" s="271"/>
      <c r="I13" s="271"/>
      <c r="J13" s="271"/>
      <c r="K13" s="271"/>
      <c r="L13" s="271"/>
      <c r="M13" s="266"/>
      <c r="N13" s="272"/>
      <c r="O13" s="273">
        <v>15</v>
      </c>
      <c r="P13" s="162"/>
      <c r="Q13" s="269"/>
      <c r="R13" s="152"/>
      <c r="S13" s="10">
        <f>IF(R$13="AK",0,P13)</f>
        <v>0</v>
      </c>
      <c r="T13" s="5"/>
      <c r="V13" s="101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7"/>
      <c r="AE13" s="4"/>
      <c r="AH13" s="4"/>
    </row>
    <row r="14" spans="1:41" s="3" customFormat="1" ht="18" customHeight="1" thickBot="1">
      <c r="A14" s="13">
        <v>10</v>
      </c>
      <c r="B14" s="330"/>
      <c r="C14" s="217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68">
        <v>15</v>
      </c>
      <c r="P14" s="161"/>
      <c r="Q14" s="269"/>
      <c r="R14" s="152"/>
      <c r="S14" s="10">
        <f>IF(R$14="AK","",P14)</f>
        <v>0</v>
      </c>
      <c r="T14" s="102" t="s">
        <v>11</v>
      </c>
      <c r="U14" s="207"/>
      <c r="V14" s="87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31"/>
      <c r="AO14" s="4"/>
    </row>
    <row r="15" spans="1:26" s="3" customFormat="1" ht="18" customHeight="1">
      <c r="A15" s="17">
        <v>11</v>
      </c>
      <c r="B15" s="332"/>
      <c r="C15" s="217"/>
      <c r="D15" s="265"/>
      <c r="E15" s="266"/>
      <c r="F15" s="266"/>
      <c r="G15" s="266"/>
      <c r="H15" s="266"/>
      <c r="I15" s="266"/>
      <c r="J15" s="266"/>
      <c r="K15" s="266"/>
      <c r="L15" s="266"/>
      <c r="M15" s="266"/>
      <c r="N15" s="267"/>
      <c r="O15" s="268">
        <v>15</v>
      </c>
      <c r="P15" s="161"/>
      <c r="Q15" s="269"/>
      <c r="R15" s="152"/>
      <c r="S15" s="10">
        <f>IF(R$15="AK",0,P15)</f>
        <v>0</v>
      </c>
      <c r="T15" s="209" t="s">
        <v>2</v>
      </c>
      <c r="U15" s="196"/>
      <c r="V15" s="201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330"/>
      <c r="C16" s="217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8">
        <v>15</v>
      </c>
      <c r="P16" s="161"/>
      <c r="Q16" s="269"/>
      <c r="R16" s="152"/>
      <c r="S16" s="10">
        <f>IF(R$16="AK",0,P16)</f>
        <v>0</v>
      </c>
      <c r="T16" s="199" t="s">
        <v>3</v>
      </c>
      <c r="U16" s="163"/>
      <c r="V16" s="164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31"/>
      <c r="C17" s="217"/>
      <c r="D17" s="274"/>
      <c r="E17" s="153"/>
      <c r="F17" s="153"/>
      <c r="G17" s="153"/>
      <c r="H17" s="153"/>
      <c r="I17" s="153"/>
      <c r="J17" s="153"/>
      <c r="K17" s="153"/>
      <c r="L17" s="153"/>
      <c r="M17" s="153"/>
      <c r="N17" s="275"/>
      <c r="O17" s="268">
        <v>15</v>
      </c>
      <c r="P17" s="161"/>
      <c r="Q17" s="276"/>
      <c r="R17" s="154"/>
      <c r="S17" s="10">
        <f>IF(R$17="AK",0,P17)</f>
        <v>0</v>
      </c>
      <c r="T17" s="199" t="s">
        <v>4</v>
      </c>
      <c r="U17" s="163"/>
      <c r="V17" s="164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330"/>
      <c r="C18" s="217"/>
      <c r="D18" s="155"/>
      <c r="E18" s="153"/>
      <c r="F18" s="153"/>
      <c r="G18" s="153"/>
      <c r="H18" s="153"/>
      <c r="I18" s="153"/>
      <c r="J18" s="153"/>
      <c r="K18" s="153"/>
      <c r="L18" s="153"/>
      <c r="M18" s="153"/>
      <c r="N18" s="156"/>
      <c r="O18" s="268">
        <v>15</v>
      </c>
      <c r="P18" s="161"/>
      <c r="Q18" s="276"/>
      <c r="R18" s="154"/>
      <c r="S18" s="11"/>
      <c r="T18" s="210" t="s">
        <v>5</v>
      </c>
      <c r="U18" s="234"/>
      <c r="V18" s="235"/>
    </row>
    <row r="19" spans="1:22" ht="18" customHeight="1" thickBot="1">
      <c r="A19" s="92">
        <v>15</v>
      </c>
      <c r="B19" s="333"/>
      <c r="C19" s="248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9"/>
      <c r="O19" s="268">
        <v>15</v>
      </c>
      <c r="P19" s="280"/>
      <c r="Q19" s="281"/>
      <c r="R19" s="154"/>
      <c r="S19" s="11"/>
      <c r="T19" s="21"/>
      <c r="U19" s="26"/>
      <c r="V19" s="208"/>
    </row>
    <row r="20" spans="1:22" ht="15.75" customHeight="1" thickBot="1">
      <c r="A20" s="90"/>
      <c r="B20" s="89"/>
      <c r="C20" s="8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8">
        <v>15</v>
      </c>
      <c r="P20" s="88"/>
      <c r="Q20" s="22"/>
      <c r="R20" s="44"/>
      <c r="S20" s="11"/>
      <c r="T20" s="21" t="s">
        <v>10</v>
      </c>
      <c r="U20" s="26"/>
      <c r="V20" s="122"/>
    </row>
    <row r="21" spans="1:22" ht="18" customHeight="1" thickBot="1">
      <c r="A21" s="30" t="s">
        <v>7</v>
      </c>
      <c r="B21" s="30" t="s">
        <v>16</v>
      </c>
      <c r="C21" s="30" t="s">
        <v>17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1">
        <v>15</v>
      </c>
      <c r="P21" s="94" t="s">
        <v>27</v>
      </c>
      <c r="Q21" s="93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1">
        <v>16</v>
      </c>
      <c r="B22" s="316"/>
      <c r="C22" s="131"/>
      <c r="D22" s="137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37"/>
      <c r="P22" s="166"/>
      <c r="Q22" s="97"/>
      <c r="R22" s="232"/>
      <c r="S22" s="10">
        <f>IF(R$23="AK",0,P23)</f>
        <v>0</v>
      </c>
      <c r="T22" s="228" t="s">
        <v>18</v>
      </c>
      <c r="U22" s="229"/>
      <c r="V22" s="230"/>
      <c r="W22" s="39">
        <f aca="true" t="shared" si="2" ref="W22:W30">IF(S22=0,0,X22)</f>
        <v>0</v>
      </c>
      <c r="X22" s="39">
        <f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317"/>
      <c r="C23" s="342"/>
      <c r="D23" s="167"/>
      <c r="E23" s="141"/>
      <c r="F23" s="141"/>
      <c r="G23" s="141"/>
      <c r="H23" s="141"/>
      <c r="I23" s="141"/>
      <c r="J23" s="141"/>
      <c r="K23" s="141"/>
      <c r="L23" s="141"/>
      <c r="M23" s="141"/>
      <c r="N23" s="168"/>
      <c r="O23" s="169">
        <v>15</v>
      </c>
      <c r="P23" s="159"/>
      <c r="Q23" s="282"/>
      <c r="R23" s="144"/>
      <c r="S23" s="10">
        <f>IF(R$24="AK",0,P24)</f>
        <v>0</v>
      </c>
      <c r="T23" s="222" t="s">
        <v>19</v>
      </c>
      <c r="U23" s="206"/>
      <c r="V23" s="223"/>
      <c r="W23" s="8">
        <f t="shared" si="2"/>
        <v>0</v>
      </c>
      <c r="X23" s="8">
        <f aca="true" t="shared" si="3" ref="X23:X30">IF(S23="","",RANK(S23,S$22:S$30))</f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5">
        <v>18</v>
      </c>
      <c r="B24" s="318"/>
      <c r="C24" s="21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173">
        <v>15</v>
      </c>
      <c r="P24" s="174"/>
      <c r="Q24" s="96"/>
      <c r="R24" s="233"/>
      <c r="S24" s="10">
        <f>IF(R$25="AK",0,P25)</f>
        <v>0</v>
      </c>
      <c r="T24" s="225" t="s">
        <v>26</v>
      </c>
      <c r="U24" s="206"/>
      <c r="V24" s="224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19">
        <f>IF(Z$22=AA24,C$23,IF(Z$23=AA24,C$24,IF(Z$24=AA24,C$25,IF(Z$25=AA24,C$26,IF(Z$26=AA24,C$27,IF(Z$27=AA24,C$28,IF(Z$28=AA24,C$29,IF(Z$29=AA24,C$30,""))))))))</f>
      </c>
      <c r="AD24" s="120"/>
    </row>
    <row r="25" spans="1:30" s="3" customFormat="1" ht="18" customHeight="1">
      <c r="A25" s="61">
        <v>19</v>
      </c>
      <c r="B25" s="317"/>
      <c r="C25" s="216"/>
      <c r="D25" s="167"/>
      <c r="E25" s="141"/>
      <c r="F25" s="141"/>
      <c r="G25" s="141"/>
      <c r="H25" s="141"/>
      <c r="I25" s="141"/>
      <c r="J25" s="141"/>
      <c r="K25" s="141"/>
      <c r="L25" s="141"/>
      <c r="M25" s="141"/>
      <c r="N25" s="168"/>
      <c r="O25" s="175">
        <v>15</v>
      </c>
      <c r="P25" s="159"/>
      <c r="Q25" s="62"/>
      <c r="R25" s="144"/>
      <c r="S25" s="10">
        <f>IF(R$26="AK",0,P26)</f>
        <v>0</v>
      </c>
      <c r="T25" s="225"/>
      <c r="U25" s="118"/>
      <c r="V25" s="226"/>
      <c r="W25" s="8">
        <f>IF(S25=0,0,X25)</f>
        <v>0</v>
      </c>
      <c r="X25" s="8">
        <f>IF(S25="","",RANK(S25,S$22:S$30))</f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319"/>
      <c r="C26" s="215"/>
      <c r="D26" s="167"/>
      <c r="E26" s="141"/>
      <c r="F26" s="141"/>
      <c r="G26" s="141"/>
      <c r="H26" s="141"/>
      <c r="I26" s="141"/>
      <c r="J26" s="141"/>
      <c r="K26" s="141"/>
      <c r="L26" s="141"/>
      <c r="M26" s="141"/>
      <c r="N26" s="168"/>
      <c r="O26" s="283">
        <v>15</v>
      </c>
      <c r="P26" s="159"/>
      <c r="Q26" s="284"/>
      <c r="R26" s="144"/>
      <c r="S26" s="10">
        <f>IF(R$27="AK",0,P27)</f>
        <v>0</v>
      </c>
      <c r="T26" s="225" t="s">
        <v>26</v>
      </c>
      <c r="U26" s="121"/>
      <c r="V26" s="227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0">
        <v>21</v>
      </c>
      <c r="B27" s="320"/>
      <c r="C27" s="343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7"/>
      <c r="O27" s="169">
        <v>15</v>
      </c>
      <c r="P27" s="288"/>
      <c r="Q27" s="289"/>
      <c r="R27" s="151"/>
      <c r="S27" s="10">
        <f>IF(R$28="AK",0,P28)</f>
        <v>0</v>
      </c>
      <c r="T27" s="313" t="s">
        <v>25</v>
      </c>
      <c r="U27" s="314"/>
      <c r="V27" s="315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99">
        <v>22</v>
      </c>
      <c r="B28" s="321"/>
      <c r="C28" s="290"/>
      <c r="D28" s="291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94">
        <v>15</v>
      </c>
      <c r="P28" s="295"/>
      <c r="Q28" s="296"/>
      <c r="R28" s="297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98">
        <v>23</v>
      </c>
      <c r="B29" s="322"/>
      <c r="C29" s="298"/>
      <c r="D29" s="299"/>
      <c r="E29" s="300"/>
      <c r="F29" s="300"/>
      <c r="G29" s="300"/>
      <c r="H29" s="300"/>
      <c r="I29" s="300"/>
      <c r="J29" s="300"/>
      <c r="K29" s="300"/>
      <c r="L29" s="300"/>
      <c r="M29" s="300"/>
      <c r="N29" s="301"/>
      <c r="O29" s="302">
        <v>15</v>
      </c>
      <c r="P29" s="303"/>
      <c r="Q29" s="304"/>
      <c r="R29" s="297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32"/>
      <c r="C30" s="305"/>
      <c r="D30" s="176"/>
      <c r="E30" s="177"/>
      <c r="F30" s="177"/>
      <c r="G30" s="177"/>
      <c r="H30" s="177"/>
      <c r="I30" s="177"/>
      <c r="J30" s="177"/>
      <c r="K30" s="177"/>
      <c r="L30" s="177"/>
      <c r="M30" s="177"/>
      <c r="N30" s="178"/>
      <c r="O30" s="306">
        <v>15</v>
      </c>
      <c r="P30" s="307"/>
      <c r="Q30" s="308"/>
      <c r="R30" s="309"/>
      <c r="S30" s="10">
        <f>IF(R$31="AK",0,P31)</f>
        <v>0</v>
      </c>
      <c r="T30" s="102" t="s">
        <v>11</v>
      </c>
      <c r="U30" s="102"/>
      <c r="V30" s="87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34"/>
      <c r="C31" s="217"/>
      <c r="D31" s="155"/>
      <c r="E31" s="153"/>
      <c r="F31" s="153"/>
      <c r="G31" s="153"/>
      <c r="H31" s="153"/>
      <c r="I31" s="153"/>
      <c r="J31" s="153"/>
      <c r="K31" s="153"/>
      <c r="L31" s="153"/>
      <c r="M31" s="153"/>
      <c r="N31" s="156"/>
      <c r="O31" s="179">
        <v>15</v>
      </c>
      <c r="P31" s="162"/>
      <c r="Q31" s="84"/>
      <c r="R31" s="310"/>
      <c r="T31" s="198" t="s">
        <v>2</v>
      </c>
      <c r="U31" s="196"/>
      <c r="V31" s="201"/>
    </row>
    <row r="32" spans="1:22" ht="18" customHeight="1">
      <c r="A32" s="17">
        <v>26</v>
      </c>
      <c r="B32" s="335" t="s">
        <v>1</v>
      </c>
      <c r="C32" s="218"/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80">
        <v>15</v>
      </c>
      <c r="P32" s="161"/>
      <c r="Q32" s="82"/>
      <c r="R32" s="309"/>
      <c r="T32" s="199" t="s">
        <v>3</v>
      </c>
      <c r="U32" s="163"/>
      <c r="V32" s="164"/>
    </row>
    <row r="33" spans="1:22" ht="18" customHeight="1">
      <c r="A33" s="15">
        <v>27</v>
      </c>
      <c r="B33" s="336"/>
      <c r="C33" s="217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79">
        <v>15</v>
      </c>
      <c r="P33" s="161"/>
      <c r="Q33" s="83"/>
      <c r="R33" s="310"/>
      <c r="T33" s="199" t="s">
        <v>4</v>
      </c>
      <c r="U33" s="163"/>
      <c r="V33" s="164"/>
    </row>
    <row r="34" spans="1:22" ht="18" customHeight="1" thickBot="1">
      <c r="A34" s="13">
        <v>28</v>
      </c>
      <c r="B34" s="337"/>
      <c r="C34" s="217"/>
      <c r="D34" s="184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79">
        <v>15</v>
      </c>
      <c r="P34" s="162"/>
      <c r="Q34" s="84"/>
      <c r="R34" s="310"/>
      <c r="S34" s="18"/>
      <c r="T34" s="200" t="s">
        <v>5</v>
      </c>
      <c r="U34" s="197"/>
      <c r="V34" s="202"/>
    </row>
    <row r="35" spans="1:22" ht="18" customHeight="1">
      <c r="A35" s="47">
        <v>29</v>
      </c>
      <c r="B35" s="338"/>
      <c r="C35" s="220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7"/>
      <c r="O35" s="188">
        <v>15</v>
      </c>
      <c r="P35" s="189"/>
      <c r="Q35" s="85"/>
      <c r="R35" s="311"/>
      <c r="T35" s="49"/>
      <c r="V35" s="203"/>
    </row>
    <row r="36" spans="1:22" ht="18" customHeight="1" thickBot="1">
      <c r="A36" s="48">
        <v>30</v>
      </c>
      <c r="B36" s="339"/>
      <c r="C36" s="221"/>
      <c r="D36" s="190"/>
      <c r="E36" s="191"/>
      <c r="F36" s="191"/>
      <c r="G36" s="191"/>
      <c r="H36" s="191"/>
      <c r="I36" s="192"/>
      <c r="J36" s="192"/>
      <c r="K36" s="192"/>
      <c r="L36" s="192"/>
      <c r="M36" s="191"/>
      <c r="N36" s="193"/>
      <c r="O36" s="194">
        <v>15</v>
      </c>
      <c r="P36" s="195"/>
      <c r="Q36" s="86" t="s">
        <v>1</v>
      </c>
      <c r="R36" s="27"/>
      <c r="T36" s="49" t="s">
        <v>10</v>
      </c>
      <c r="V36" s="204"/>
    </row>
    <row r="37" spans="2:21" ht="58.5" customHeight="1">
      <c r="B37" s="45" t="s">
        <v>20</v>
      </c>
      <c r="C37" s="239"/>
      <c r="D37" s="240"/>
      <c r="E37" s="240"/>
      <c r="F37" s="240"/>
      <c r="G37" s="241"/>
      <c r="I37" s="45"/>
      <c r="J37" s="45" t="s">
        <v>8</v>
      </c>
      <c r="P37" s="242"/>
      <c r="Q37" s="243"/>
      <c r="R37" s="243"/>
      <c r="S37" s="243"/>
      <c r="T37" s="243"/>
      <c r="U37" s="243"/>
    </row>
    <row r="38" spans="2:21" ht="23.25" customHeight="1">
      <c r="B38" s="45"/>
      <c r="C38" s="236"/>
      <c r="D38" s="238"/>
      <c r="E38" s="238"/>
      <c r="F38" s="238"/>
      <c r="G38" s="238"/>
      <c r="I38" s="45"/>
      <c r="J38" s="45"/>
      <c r="K38" s="45"/>
      <c r="L38" s="45"/>
      <c r="M38" s="45"/>
      <c r="N38" s="106"/>
      <c r="P38" s="236"/>
      <c r="Q38" s="237"/>
      <c r="R38" s="237"/>
      <c r="S38" s="237"/>
      <c r="T38" s="237"/>
      <c r="U38" s="237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sheetProtection/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4417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60"/>
  <sheetViews>
    <sheetView showGridLines="0" view="pageBreakPreview" zoomScale="75" zoomScaleNormal="75" zoomScaleSheetLayoutView="75" workbookViewId="0" topLeftCell="A1">
      <selection activeCell="P4" sqref="P4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31" ht="27" customHeight="1" thickBot="1">
      <c r="A1" s="341" t="s">
        <v>12</v>
      </c>
      <c r="B1" s="340"/>
      <c r="C1" s="340"/>
      <c r="D1" s="50" t="s">
        <v>14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13</v>
      </c>
      <c r="U1" s="55"/>
      <c r="V1" s="2"/>
      <c r="AE1" s="26"/>
    </row>
    <row r="2" spans="1:40" ht="16.5" customHeight="1" thickBot="1">
      <c r="A2" s="46" t="s">
        <v>7</v>
      </c>
      <c r="B2" s="46" t="s">
        <v>16</v>
      </c>
      <c r="C2" s="46" t="s">
        <v>17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4" t="s">
        <v>27</v>
      </c>
      <c r="Q2" s="28"/>
      <c r="R2" s="30" t="s">
        <v>9</v>
      </c>
      <c r="S2" s="2"/>
      <c r="T2" s="65" t="s">
        <v>15</v>
      </c>
      <c r="U2" s="79"/>
      <c r="V2" s="117" t="s">
        <v>21</v>
      </c>
      <c r="AN2" s="2"/>
    </row>
    <row r="3" spans="1:22" ht="17.25" customHeight="1" hidden="1">
      <c r="A3" s="27"/>
      <c r="B3" s="25"/>
      <c r="C3" s="27"/>
      <c r="D3" s="347"/>
      <c r="E3" s="347"/>
      <c r="F3" s="347"/>
      <c r="G3" s="347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0"/>
    </row>
    <row r="4" spans="1:22" ht="18" customHeight="1" thickBot="1">
      <c r="A4" s="56">
        <v>1</v>
      </c>
      <c r="B4" s="323"/>
      <c r="C4" s="213"/>
      <c r="D4" s="124"/>
      <c r="E4" s="125"/>
      <c r="F4" s="125"/>
      <c r="G4" s="125"/>
      <c r="H4" s="126"/>
      <c r="I4" s="127"/>
      <c r="J4" s="127"/>
      <c r="K4" s="127"/>
      <c r="L4" s="127"/>
      <c r="M4" s="127"/>
      <c r="N4" s="128"/>
      <c r="O4" s="129">
        <v>15</v>
      </c>
      <c r="P4" s="157"/>
      <c r="Q4" s="130"/>
      <c r="R4" s="131"/>
      <c r="S4" s="2"/>
      <c r="T4" s="123"/>
      <c r="U4" s="205"/>
      <c r="V4" s="122"/>
    </row>
    <row r="5" spans="1:31" ht="18" customHeight="1">
      <c r="A5" s="57">
        <v>2</v>
      </c>
      <c r="B5" s="324"/>
      <c r="C5" s="245"/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252">
        <v>15</v>
      </c>
      <c r="P5" s="253"/>
      <c r="Q5" s="254"/>
      <c r="R5" s="132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5"/>
      <c r="AE5" s="2"/>
    </row>
    <row r="6" spans="1:30" ht="16.5" customHeight="1" hidden="1">
      <c r="A6" s="58"/>
      <c r="B6" s="325"/>
      <c r="C6" s="214"/>
      <c r="D6" s="348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  <c r="S6" s="34"/>
      <c r="AD6" s="76"/>
    </row>
    <row r="7" spans="1:31" ht="18" customHeight="1">
      <c r="A7" s="59">
        <v>3</v>
      </c>
      <c r="B7" s="326"/>
      <c r="C7" s="139"/>
      <c r="D7" s="133"/>
      <c r="E7" s="134"/>
      <c r="F7" s="134"/>
      <c r="G7" s="134"/>
      <c r="H7" s="134"/>
      <c r="I7" s="134"/>
      <c r="J7" s="134"/>
      <c r="K7" s="134"/>
      <c r="L7" s="134"/>
      <c r="M7" s="135"/>
      <c r="N7" s="136"/>
      <c r="O7" s="137">
        <v>15</v>
      </c>
      <c r="P7" s="158"/>
      <c r="Q7" s="138"/>
      <c r="R7" s="132"/>
      <c r="S7" s="35"/>
      <c r="T7" s="107" t="s">
        <v>22</v>
      </c>
      <c r="U7" s="108"/>
      <c r="V7" s="109"/>
      <c r="W7" s="74"/>
      <c r="X7" s="74"/>
      <c r="Y7" s="74"/>
      <c r="Z7" s="74"/>
      <c r="AA7" s="74"/>
      <c r="AB7" s="74"/>
      <c r="AC7" s="74"/>
      <c r="AD7" s="75"/>
      <c r="AE7" s="75"/>
    </row>
    <row r="8" spans="1:40" ht="18" customHeight="1">
      <c r="A8" s="60">
        <v>4</v>
      </c>
      <c r="B8" s="327"/>
      <c r="C8" s="246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255"/>
      <c r="O8" s="252">
        <v>15</v>
      </c>
      <c r="P8" s="256"/>
      <c r="Q8" s="257"/>
      <c r="R8" s="139"/>
      <c r="S8" s="103"/>
      <c r="T8" s="312" t="s">
        <v>28</v>
      </c>
      <c r="U8" s="110"/>
      <c r="V8" s="111"/>
      <c r="W8" s="69"/>
      <c r="X8" s="69"/>
      <c r="Y8" s="69"/>
      <c r="Z8" s="69"/>
      <c r="AA8" s="69"/>
      <c r="AB8" s="69"/>
      <c r="AC8" s="69"/>
      <c r="AD8" s="105"/>
      <c r="AE8" s="76"/>
      <c r="AJ8" s="19"/>
      <c r="AN8" s="64"/>
    </row>
    <row r="9" spans="1:35" s="3" customFormat="1" ht="18" customHeight="1">
      <c r="A9" s="61">
        <v>5</v>
      </c>
      <c r="B9" s="317"/>
      <c r="C9" s="215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43">
        <v>15</v>
      </c>
      <c r="P9" s="159"/>
      <c r="Q9" s="143"/>
      <c r="R9" s="144"/>
      <c r="S9" s="104">
        <f>IF(R$9="AK",0,P9)</f>
        <v>0</v>
      </c>
      <c r="T9" s="112" t="s">
        <v>23</v>
      </c>
      <c r="U9" s="113"/>
      <c r="V9" s="114"/>
      <c r="W9" s="70">
        <f aca="true" t="shared" si="0" ref="W9:W17">IF(S9=0,0,X9)</f>
        <v>0</v>
      </c>
      <c r="X9" s="70">
        <f aca="true" t="shared" si="1" ref="X9:X17">IF(S9="","",RANK(S9,S$9:S$17))</f>
        <v>1</v>
      </c>
      <c r="Y9" s="70">
        <f>IF(W9=0,0,W9)</f>
        <v>0</v>
      </c>
      <c r="Z9" s="70">
        <f>IF(Y9=0,0,Y9)</f>
        <v>0</v>
      </c>
      <c r="AA9" s="71">
        <v>1</v>
      </c>
      <c r="AB9" s="72" t="s">
        <v>2</v>
      </c>
      <c r="AC9" s="73">
        <f>IF(Z$9=AA9,C$9,IF(Z$10=AA9,C$10,IF(Z$11=AA9,C$11,IF(Z$12=AA9,C$12,IF(Z$13=AA9,C$13,IF(Z$14=AA9,C$14,IF(Z$15=AA9,C$15,IF(Z$16=AA9,C$16,""))))))))</f>
      </c>
      <c r="AD9" s="78"/>
      <c r="AE9" s="77"/>
      <c r="AI9" s="4"/>
    </row>
    <row r="10" spans="1:33" s="3" customFormat="1" ht="18" customHeight="1" thickBot="1">
      <c r="A10" s="63">
        <v>6</v>
      </c>
      <c r="B10" s="328"/>
      <c r="C10" s="216"/>
      <c r="D10" s="145"/>
      <c r="E10" s="146"/>
      <c r="F10" s="146"/>
      <c r="G10" s="146"/>
      <c r="H10" s="146"/>
      <c r="I10" s="146"/>
      <c r="J10" s="146"/>
      <c r="K10" s="146"/>
      <c r="L10" s="146"/>
      <c r="M10" s="147"/>
      <c r="N10" s="148"/>
      <c r="O10" s="149">
        <v>15</v>
      </c>
      <c r="P10" s="160"/>
      <c r="Q10" s="150"/>
      <c r="R10" s="151"/>
      <c r="S10" s="104">
        <f>IF(R$10="AK",0,P10)</f>
        <v>0</v>
      </c>
      <c r="T10" s="112" t="s">
        <v>29</v>
      </c>
      <c r="U10" s="244"/>
      <c r="V10" s="211"/>
      <c r="W10" s="70">
        <f t="shared" si="0"/>
        <v>0</v>
      </c>
      <c r="X10" s="70">
        <f t="shared" si="1"/>
        <v>1</v>
      </c>
      <c r="Y10" s="70">
        <f>IF(W10=0,0,IF(W10=W9,W10+1,W10))</f>
        <v>0</v>
      </c>
      <c r="Z10" s="70">
        <f>IF(Y10=0,0,IF(Y10=Y9,Y10+1,Y10))</f>
        <v>0</v>
      </c>
      <c r="AA10" s="71">
        <v>2</v>
      </c>
      <c r="AB10" s="72" t="s">
        <v>3</v>
      </c>
      <c r="AC10" s="73">
        <f>IF(Z$9=AA10,C$9,IF(Z$10=AA10,C$10,IF(Z$11=AA10,C$11,IF(Z$12=AA10,C$12,IF(Z$13=AA10,C$13,IF(Z$14=AA10,C$14,IF(Z$15=AA10,C$15,IF(Z$16=AA10,C$16,""))))))))</f>
      </c>
      <c r="AD10" s="212"/>
      <c r="AE10" s="77"/>
      <c r="AG10" s="4"/>
    </row>
    <row r="11" spans="1:35" s="3" customFormat="1" ht="18" customHeight="1">
      <c r="A11" s="33">
        <v>7</v>
      </c>
      <c r="B11" s="329"/>
      <c r="C11" s="247"/>
      <c r="D11" s="258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62">
        <v>15</v>
      </c>
      <c r="P11" s="263"/>
      <c r="Q11" s="264"/>
      <c r="R11" s="152"/>
      <c r="S11" s="10">
        <f>IF(R$11="AK",0,P11)</f>
        <v>0</v>
      </c>
      <c r="T11" s="112" t="s">
        <v>24</v>
      </c>
      <c r="U11" s="116"/>
      <c r="V11" s="115"/>
      <c r="W11" s="70">
        <f t="shared" si="0"/>
        <v>0</v>
      </c>
      <c r="X11" s="70">
        <f t="shared" si="1"/>
        <v>1</v>
      </c>
      <c r="Y11" s="70">
        <f>IF(W11=0,0,IF(W11=W9,W11+1,IF(W11=W10,W11+1,W11)))</f>
        <v>0</v>
      </c>
      <c r="Z11" s="70">
        <f>IF(Y11=0,0,IF(Y11=Y9,Y11+1,IF(Y11=Y10,Y11+1,Y11)))</f>
        <v>0</v>
      </c>
      <c r="AA11" s="71">
        <v>3</v>
      </c>
      <c r="AB11" s="72" t="s">
        <v>4</v>
      </c>
      <c r="AC11" s="73">
        <f>IF(Z$9=AA11,C$9,IF(Z$10=AA11,C$10,IF(Z$11=AA11,C$11,IF(Z$12=AA11,C$12,IF(Z$13=AA11,C$13,IF(Z$14=AA11,C$14,IF(Z$15=AA11,C$15,IF(Z$16=AA11,C$16,""))))))))</f>
      </c>
      <c r="AD11" s="78"/>
      <c r="AE11" s="77"/>
      <c r="AF11" s="2"/>
      <c r="AI11" s="9"/>
    </row>
    <row r="12" spans="1:31" s="3" customFormat="1" ht="18" customHeight="1">
      <c r="A12" s="13">
        <v>8</v>
      </c>
      <c r="B12" s="330"/>
      <c r="C12" s="217"/>
      <c r="D12" s="265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8">
        <v>15</v>
      </c>
      <c r="P12" s="161"/>
      <c r="Q12" s="269"/>
      <c r="R12" s="152"/>
      <c r="S12" s="10">
        <f>IF(R$12="AK",0,P12)</f>
        <v>0</v>
      </c>
      <c r="T12" s="344" t="s">
        <v>31</v>
      </c>
      <c r="U12" s="345"/>
      <c r="V12" s="346"/>
      <c r="W12" s="70">
        <f t="shared" si="0"/>
        <v>0</v>
      </c>
      <c r="X12" s="70">
        <f t="shared" si="1"/>
        <v>1</v>
      </c>
      <c r="Y12" s="70">
        <f>IF(W12=0,0,IF(W12=W10,W12+1,IF(W12=W11,W12+1,W12)))</f>
        <v>0</v>
      </c>
      <c r="Z12" s="70">
        <f>IF(Y12=0,0,IF(Y12=Y10,Y12+1,IF(Y12=Y11,Y12+1,Y12)))</f>
        <v>0</v>
      </c>
      <c r="AA12" s="71">
        <v>4</v>
      </c>
      <c r="AB12" s="72" t="s">
        <v>4</v>
      </c>
      <c r="AC12" s="73">
        <f>IF(Z$9=AA12,C$9,IF(Z$10=AA12,C$10,IF(Z$11=AA12,C$11,IF(Z$12=AA12,C$12,IF(Z$13=AA12,C$13,IF(Z$14=AA12,C$14,IF(Z$15=AA12,C$15,IF(Z$16=AA12,C$16,""))))))))</f>
      </c>
      <c r="AD12" s="78"/>
      <c r="AE12" s="77"/>
    </row>
    <row r="13" spans="1:34" s="3" customFormat="1" ht="18" customHeight="1">
      <c r="A13" s="32">
        <v>9</v>
      </c>
      <c r="B13" s="331"/>
      <c r="C13" s="218"/>
      <c r="D13" s="270"/>
      <c r="E13" s="271"/>
      <c r="F13" s="271"/>
      <c r="G13" s="271"/>
      <c r="H13" s="271"/>
      <c r="I13" s="271"/>
      <c r="J13" s="271"/>
      <c r="K13" s="271"/>
      <c r="L13" s="271"/>
      <c r="M13" s="266"/>
      <c r="N13" s="272"/>
      <c r="O13" s="273">
        <v>15</v>
      </c>
      <c r="P13" s="162"/>
      <c r="Q13" s="269"/>
      <c r="R13" s="152"/>
      <c r="S13" s="10">
        <f>IF(R$13="AK",0,P13)</f>
        <v>0</v>
      </c>
      <c r="T13" s="5"/>
      <c r="V13" s="101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7"/>
      <c r="AE13" s="4"/>
      <c r="AH13" s="4"/>
    </row>
    <row r="14" spans="1:41" s="3" customFormat="1" ht="18" customHeight="1" thickBot="1">
      <c r="A14" s="13">
        <v>10</v>
      </c>
      <c r="B14" s="330"/>
      <c r="C14" s="217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68">
        <v>15</v>
      </c>
      <c r="P14" s="161"/>
      <c r="Q14" s="269"/>
      <c r="R14" s="152"/>
      <c r="S14" s="10">
        <f>IF(R$14="AK","",P14)</f>
        <v>0</v>
      </c>
      <c r="T14" s="102" t="s">
        <v>11</v>
      </c>
      <c r="U14" s="207"/>
      <c r="V14" s="87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31"/>
      <c r="AO14" s="4"/>
    </row>
    <row r="15" spans="1:26" s="3" customFormat="1" ht="18" customHeight="1">
      <c r="A15" s="17">
        <v>11</v>
      </c>
      <c r="B15" s="332"/>
      <c r="C15" s="217"/>
      <c r="D15" s="265"/>
      <c r="E15" s="266"/>
      <c r="F15" s="266"/>
      <c r="G15" s="266"/>
      <c r="H15" s="266"/>
      <c r="I15" s="266"/>
      <c r="J15" s="266"/>
      <c r="K15" s="266"/>
      <c r="L15" s="266"/>
      <c r="M15" s="266"/>
      <c r="N15" s="267"/>
      <c r="O15" s="268">
        <v>15</v>
      </c>
      <c r="P15" s="161"/>
      <c r="Q15" s="269"/>
      <c r="R15" s="152"/>
      <c r="S15" s="10">
        <f>IF(R$15="AK",0,P15)</f>
        <v>0</v>
      </c>
      <c r="T15" s="209" t="s">
        <v>2</v>
      </c>
      <c r="U15" s="196"/>
      <c r="V15" s="201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330"/>
      <c r="C16" s="217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8">
        <v>15</v>
      </c>
      <c r="P16" s="161"/>
      <c r="Q16" s="269"/>
      <c r="R16" s="152"/>
      <c r="S16" s="10">
        <f>IF(R$16="AK",0,P16)</f>
        <v>0</v>
      </c>
      <c r="T16" s="199" t="s">
        <v>3</v>
      </c>
      <c r="U16" s="163"/>
      <c r="V16" s="164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31"/>
      <c r="C17" s="217"/>
      <c r="D17" s="274"/>
      <c r="E17" s="153"/>
      <c r="F17" s="153"/>
      <c r="G17" s="153"/>
      <c r="H17" s="153"/>
      <c r="I17" s="153"/>
      <c r="J17" s="153"/>
      <c r="K17" s="153"/>
      <c r="L17" s="153"/>
      <c r="M17" s="153"/>
      <c r="N17" s="275"/>
      <c r="O17" s="268">
        <v>15</v>
      </c>
      <c r="P17" s="161"/>
      <c r="Q17" s="276"/>
      <c r="R17" s="154"/>
      <c r="S17" s="10">
        <f>IF(R$17="AK",0,P17)</f>
        <v>0</v>
      </c>
      <c r="T17" s="199" t="s">
        <v>4</v>
      </c>
      <c r="U17" s="163"/>
      <c r="V17" s="164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330"/>
      <c r="C18" s="217"/>
      <c r="D18" s="155"/>
      <c r="E18" s="153"/>
      <c r="F18" s="153"/>
      <c r="G18" s="153"/>
      <c r="H18" s="153"/>
      <c r="I18" s="153"/>
      <c r="J18" s="153"/>
      <c r="K18" s="153"/>
      <c r="L18" s="153"/>
      <c r="M18" s="153"/>
      <c r="N18" s="156"/>
      <c r="O18" s="268">
        <v>15</v>
      </c>
      <c r="P18" s="161"/>
      <c r="Q18" s="276"/>
      <c r="R18" s="154"/>
      <c r="S18" s="11"/>
      <c r="T18" s="210" t="s">
        <v>5</v>
      </c>
      <c r="U18" s="234"/>
      <c r="V18" s="235"/>
    </row>
    <row r="19" spans="1:22" ht="18" customHeight="1" thickBot="1">
      <c r="A19" s="92">
        <v>15</v>
      </c>
      <c r="B19" s="333"/>
      <c r="C19" s="248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9"/>
      <c r="O19" s="268">
        <v>15</v>
      </c>
      <c r="P19" s="280"/>
      <c r="Q19" s="281"/>
      <c r="R19" s="154"/>
      <c r="S19" s="11"/>
      <c r="T19" s="21"/>
      <c r="U19" s="26"/>
      <c r="V19" s="208"/>
    </row>
    <row r="20" spans="1:22" ht="15.75" customHeight="1" thickBot="1">
      <c r="A20" s="90"/>
      <c r="B20" s="89"/>
      <c r="C20" s="8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8">
        <v>15</v>
      </c>
      <c r="P20" s="88"/>
      <c r="Q20" s="22"/>
      <c r="R20" s="44"/>
      <c r="S20" s="11"/>
      <c r="T20" s="21" t="s">
        <v>10</v>
      </c>
      <c r="U20" s="26"/>
      <c r="V20" s="122"/>
    </row>
    <row r="21" spans="1:22" ht="18" customHeight="1" thickBot="1">
      <c r="A21" s="30" t="s">
        <v>7</v>
      </c>
      <c r="B21" s="30" t="s">
        <v>16</v>
      </c>
      <c r="C21" s="30" t="s">
        <v>17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1">
        <v>15</v>
      </c>
      <c r="P21" s="94" t="s">
        <v>27</v>
      </c>
      <c r="Q21" s="93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1">
        <v>16</v>
      </c>
      <c r="B22" s="316"/>
      <c r="C22" s="131"/>
      <c r="D22" s="137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37"/>
      <c r="P22" s="166"/>
      <c r="Q22" s="97"/>
      <c r="R22" s="232"/>
      <c r="S22" s="10">
        <f>IF(R$23="AK",0,P23)</f>
        <v>0</v>
      </c>
      <c r="T22" s="228" t="s">
        <v>18</v>
      </c>
      <c r="U22" s="229"/>
      <c r="V22" s="230"/>
      <c r="W22" s="39">
        <f aca="true" t="shared" si="2" ref="W22:W30">IF(S22=0,0,X22)</f>
        <v>0</v>
      </c>
      <c r="X22" s="39">
        <f aca="true" t="shared" si="3" ref="X22:X30"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317"/>
      <c r="C23" s="342"/>
      <c r="D23" s="167"/>
      <c r="E23" s="141"/>
      <c r="F23" s="141"/>
      <c r="G23" s="141"/>
      <c r="H23" s="141"/>
      <c r="I23" s="141"/>
      <c r="J23" s="141"/>
      <c r="K23" s="141"/>
      <c r="L23" s="141"/>
      <c r="M23" s="141"/>
      <c r="N23" s="168"/>
      <c r="O23" s="169">
        <v>15</v>
      </c>
      <c r="P23" s="159"/>
      <c r="Q23" s="282"/>
      <c r="R23" s="144"/>
      <c r="S23" s="10">
        <f>IF(R$24="AK",0,P24)</f>
        <v>0</v>
      </c>
      <c r="T23" s="222" t="s">
        <v>19</v>
      </c>
      <c r="U23" s="206"/>
      <c r="V23" s="223"/>
      <c r="W23" s="8">
        <f t="shared" si="2"/>
        <v>0</v>
      </c>
      <c r="X23" s="8">
        <f t="shared" si="3"/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5">
        <v>18</v>
      </c>
      <c r="B24" s="318"/>
      <c r="C24" s="21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173">
        <v>15</v>
      </c>
      <c r="P24" s="174"/>
      <c r="Q24" s="96"/>
      <c r="R24" s="233"/>
      <c r="S24" s="10">
        <f>IF(R$25="AK",0,P25)</f>
        <v>0</v>
      </c>
      <c r="T24" s="225" t="s">
        <v>26</v>
      </c>
      <c r="U24" s="206"/>
      <c r="V24" s="224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19">
        <f>IF(Z$22=AA24,C$23,IF(Z$23=AA24,C$24,IF(Z$24=AA24,C$25,IF(Z$25=AA24,C$26,IF(Z$26=AA24,C$27,IF(Z$27=AA24,C$28,IF(Z$28=AA24,C$29,IF(Z$29=AA24,C$30,""))))))))</f>
      </c>
      <c r="AD24" s="120"/>
    </row>
    <row r="25" spans="1:30" s="3" customFormat="1" ht="18" customHeight="1">
      <c r="A25" s="61">
        <v>19</v>
      </c>
      <c r="B25" s="317"/>
      <c r="C25" s="216"/>
      <c r="D25" s="167"/>
      <c r="E25" s="141"/>
      <c r="F25" s="141"/>
      <c r="G25" s="141"/>
      <c r="H25" s="141"/>
      <c r="I25" s="141"/>
      <c r="J25" s="141"/>
      <c r="K25" s="141"/>
      <c r="L25" s="141"/>
      <c r="M25" s="141"/>
      <c r="N25" s="168"/>
      <c r="O25" s="175">
        <v>15</v>
      </c>
      <c r="P25" s="159"/>
      <c r="Q25" s="62"/>
      <c r="R25" s="144"/>
      <c r="S25" s="10">
        <f>IF(R$26="AK",0,P26)</f>
        <v>0</v>
      </c>
      <c r="T25" s="225"/>
      <c r="U25" s="118"/>
      <c r="V25" s="226"/>
      <c r="W25" s="8">
        <f t="shared" si="2"/>
        <v>0</v>
      </c>
      <c r="X25" s="8">
        <f t="shared" si="3"/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319"/>
      <c r="C26" s="215"/>
      <c r="D26" s="167"/>
      <c r="E26" s="141"/>
      <c r="F26" s="141"/>
      <c r="G26" s="141"/>
      <c r="H26" s="141"/>
      <c r="I26" s="141"/>
      <c r="J26" s="141"/>
      <c r="K26" s="141"/>
      <c r="L26" s="141"/>
      <c r="M26" s="141"/>
      <c r="N26" s="168"/>
      <c r="O26" s="283">
        <v>15</v>
      </c>
      <c r="P26" s="159"/>
      <c r="Q26" s="284"/>
      <c r="R26" s="144"/>
      <c r="S26" s="10">
        <f>IF(R$27="AK",0,P27)</f>
        <v>0</v>
      </c>
      <c r="T26" s="225" t="s">
        <v>26</v>
      </c>
      <c r="U26" s="121"/>
      <c r="V26" s="227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0">
        <v>21</v>
      </c>
      <c r="B27" s="320"/>
      <c r="C27" s="343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7"/>
      <c r="O27" s="169">
        <v>15</v>
      </c>
      <c r="P27" s="288"/>
      <c r="Q27" s="289"/>
      <c r="R27" s="151"/>
      <c r="S27" s="10">
        <f>IF(R$28="AK",0,P28)</f>
        <v>0</v>
      </c>
      <c r="T27" s="313" t="s">
        <v>25</v>
      </c>
      <c r="U27" s="314"/>
      <c r="V27" s="315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99">
        <v>22</v>
      </c>
      <c r="B28" s="321"/>
      <c r="C28" s="290"/>
      <c r="D28" s="291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94">
        <v>15</v>
      </c>
      <c r="P28" s="295"/>
      <c r="Q28" s="296"/>
      <c r="R28" s="297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98">
        <v>23</v>
      </c>
      <c r="B29" s="322"/>
      <c r="C29" s="298"/>
      <c r="D29" s="299"/>
      <c r="E29" s="300"/>
      <c r="F29" s="300"/>
      <c r="G29" s="300"/>
      <c r="H29" s="300"/>
      <c r="I29" s="300"/>
      <c r="J29" s="300"/>
      <c r="K29" s="300"/>
      <c r="L29" s="300"/>
      <c r="M29" s="300"/>
      <c r="N29" s="301"/>
      <c r="O29" s="302">
        <v>15</v>
      </c>
      <c r="P29" s="303"/>
      <c r="Q29" s="304"/>
      <c r="R29" s="297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32"/>
      <c r="C30" s="305"/>
      <c r="D30" s="176"/>
      <c r="E30" s="177"/>
      <c r="F30" s="177"/>
      <c r="G30" s="177"/>
      <c r="H30" s="177"/>
      <c r="I30" s="177"/>
      <c r="J30" s="177"/>
      <c r="K30" s="177"/>
      <c r="L30" s="177"/>
      <c r="M30" s="177"/>
      <c r="N30" s="178"/>
      <c r="O30" s="306">
        <v>15</v>
      </c>
      <c r="P30" s="307"/>
      <c r="Q30" s="308"/>
      <c r="R30" s="309"/>
      <c r="S30" s="10">
        <f>IF(R$31="AK",0,P31)</f>
        <v>0</v>
      </c>
      <c r="T30" s="102" t="s">
        <v>11</v>
      </c>
      <c r="U30" s="102"/>
      <c r="V30" s="87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34"/>
      <c r="C31" s="217"/>
      <c r="D31" s="155"/>
      <c r="E31" s="153"/>
      <c r="F31" s="153"/>
      <c r="G31" s="153"/>
      <c r="H31" s="153"/>
      <c r="I31" s="153"/>
      <c r="J31" s="153"/>
      <c r="K31" s="153"/>
      <c r="L31" s="153"/>
      <c r="M31" s="153"/>
      <c r="N31" s="156"/>
      <c r="O31" s="179">
        <v>15</v>
      </c>
      <c r="P31" s="162"/>
      <c r="Q31" s="84"/>
      <c r="R31" s="310"/>
      <c r="T31" s="198" t="s">
        <v>2</v>
      </c>
      <c r="U31" s="196"/>
      <c r="V31" s="201"/>
    </row>
    <row r="32" spans="1:22" ht="18" customHeight="1">
      <c r="A32" s="17">
        <v>26</v>
      </c>
      <c r="B32" s="335" t="s">
        <v>1</v>
      </c>
      <c r="C32" s="218"/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80">
        <v>15</v>
      </c>
      <c r="P32" s="161"/>
      <c r="Q32" s="82"/>
      <c r="R32" s="309"/>
      <c r="T32" s="199" t="s">
        <v>3</v>
      </c>
      <c r="U32" s="163"/>
      <c r="V32" s="164"/>
    </row>
    <row r="33" spans="1:22" ht="18" customHeight="1">
      <c r="A33" s="15">
        <v>27</v>
      </c>
      <c r="B33" s="336"/>
      <c r="C33" s="217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79">
        <v>15</v>
      </c>
      <c r="P33" s="161"/>
      <c r="Q33" s="83"/>
      <c r="R33" s="310"/>
      <c r="T33" s="199" t="s">
        <v>4</v>
      </c>
      <c r="U33" s="163"/>
      <c r="V33" s="164"/>
    </row>
    <row r="34" spans="1:22" ht="18" customHeight="1" thickBot="1">
      <c r="A34" s="13">
        <v>28</v>
      </c>
      <c r="B34" s="337"/>
      <c r="C34" s="217"/>
      <c r="D34" s="184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79">
        <v>15</v>
      </c>
      <c r="P34" s="162"/>
      <c r="Q34" s="84"/>
      <c r="R34" s="310"/>
      <c r="S34" s="18"/>
      <c r="T34" s="200" t="s">
        <v>5</v>
      </c>
      <c r="U34" s="197"/>
      <c r="V34" s="202"/>
    </row>
    <row r="35" spans="1:22" ht="18" customHeight="1">
      <c r="A35" s="47">
        <v>29</v>
      </c>
      <c r="B35" s="338"/>
      <c r="C35" s="220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7"/>
      <c r="O35" s="188">
        <v>15</v>
      </c>
      <c r="P35" s="189"/>
      <c r="Q35" s="85"/>
      <c r="R35" s="311"/>
      <c r="T35" s="49"/>
      <c r="V35" s="203"/>
    </row>
    <row r="36" spans="1:22" ht="18" customHeight="1" thickBot="1">
      <c r="A36" s="48">
        <v>30</v>
      </c>
      <c r="B36" s="339"/>
      <c r="C36" s="221"/>
      <c r="D36" s="190"/>
      <c r="E36" s="191"/>
      <c r="F36" s="191"/>
      <c r="G36" s="191"/>
      <c r="H36" s="191"/>
      <c r="I36" s="192"/>
      <c r="J36" s="192"/>
      <c r="K36" s="192"/>
      <c r="L36" s="192"/>
      <c r="M36" s="191"/>
      <c r="N36" s="193"/>
      <c r="O36" s="194">
        <v>15</v>
      </c>
      <c r="P36" s="195"/>
      <c r="Q36" s="86" t="s">
        <v>1</v>
      </c>
      <c r="R36" s="27"/>
      <c r="T36" s="49" t="s">
        <v>10</v>
      </c>
      <c r="V36" s="204"/>
    </row>
    <row r="37" spans="2:21" ht="58.5" customHeight="1">
      <c r="B37" s="45" t="s">
        <v>20</v>
      </c>
      <c r="C37" s="239"/>
      <c r="D37" s="240"/>
      <c r="E37" s="240"/>
      <c r="F37" s="240"/>
      <c r="G37" s="241"/>
      <c r="I37" s="45"/>
      <c r="J37" s="45" t="s">
        <v>8</v>
      </c>
      <c r="P37" s="242"/>
      <c r="Q37" s="243"/>
      <c r="R37" s="243"/>
      <c r="S37" s="243"/>
      <c r="T37" s="243"/>
      <c r="U37" s="243"/>
    </row>
    <row r="38" spans="2:21" ht="23.25" customHeight="1">
      <c r="B38" s="45"/>
      <c r="C38" s="236"/>
      <c r="D38" s="238"/>
      <c r="E38" s="238"/>
      <c r="F38" s="238"/>
      <c r="G38" s="238"/>
      <c r="I38" s="45"/>
      <c r="J38" s="45"/>
      <c r="K38" s="45"/>
      <c r="L38" s="45"/>
      <c r="M38" s="45"/>
      <c r="N38" s="106"/>
      <c r="P38" s="236"/>
      <c r="Q38" s="237"/>
      <c r="R38" s="237"/>
      <c r="S38" s="237"/>
      <c r="T38" s="237"/>
      <c r="U38" s="237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5679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Schießliste 2014  NEU</dc:title>
  <dc:subject>Nothberg 1 </dc:subject>
  <dc:creator>Bernd Deuter</dc:creator>
  <cp:keywords/>
  <dc:description/>
  <cp:lastModifiedBy>Amilo Laptop</cp:lastModifiedBy>
  <cp:lastPrinted>2012-11-15T00:10:18Z</cp:lastPrinted>
  <dcterms:created xsi:type="dcterms:W3CDTF">2003-08-31T11:06:20Z</dcterms:created>
  <dcterms:modified xsi:type="dcterms:W3CDTF">2013-04-13T00:12:54Z</dcterms:modified>
  <cp:category/>
  <cp:version/>
  <cp:contentType/>
  <cp:contentStatus/>
</cp:coreProperties>
</file>